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320" windowHeight="11520" activeTab="4"/>
  </bookViews>
  <sheets>
    <sheet name="титул" sheetId="1" r:id="rId1"/>
    <sheet name="компл кл" sheetId="2" r:id="rId2"/>
    <sheet name="свод" sheetId="3" r:id="rId3"/>
    <sheet name="родн яз" sheetId="7" r:id="rId4"/>
    <sheet name="кружки" sheetId="4" r:id="rId5"/>
    <sheet name="часы внеуроч" sheetId="5" r:id="rId6"/>
  </sheets>
  <definedNames>
    <definedName name="_xlnm.Print_Titles" localSheetId="1">'компл кл'!$5:$7</definedName>
    <definedName name="_xlnm.Print_Area" localSheetId="4">кружки!$A$1:$T$26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3" l="1"/>
  <c r="I18" i="3"/>
  <c r="B17" i="4"/>
  <c r="L11" i="4"/>
  <c r="C11" i="4"/>
  <c r="F11" i="4"/>
  <c r="P17" i="4"/>
  <c r="K11" i="4"/>
  <c r="H11" i="4"/>
  <c r="G11" i="4"/>
  <c r="E11" i="4"/>
  <c r="B48" i="5"/>
  <c r="G20" i="5"/>
  <c r="F20" i="5"/>
  <c r="L17" i="7" l="1"/>
  <c r="K17" i="7"/>
  <c r="J17" i="7"/>
  <c r="H17" i="7"/>
  <c r="G17" i="7"/>
  <c r="F17" i="7"/>
  <c r="D17" i="7"/>
  <c r="C17" i="7"/>
  <c r="B17" i="7"/>
  <c r="J11" i="7"/>
  <c r="H11" i="7"/>
  <c r="G11" i="7"/>
  <c r="F11" i="7"/>
  <c r="D11" i="7"/>
  <c r="C11" i="7"/>
  <c r="B11" i="7"/>
  <c r="E21" i="3"/>
  <c r="E18" i="3"/>
  <c r="E12" i="3"/>
  <c r="P12" i="3"/>
  <c r="E61" i="2"/>
  <c r="C61" i="2"/>
  <c r="E55" i="2"/>
  <c r="C55" i="2"/>
  <c r="E49" i="2"/>
  <c r="C49" i="2"/>
  <c r="E37" i="2"/>
  <c r="E30" i="2"/>
  <c r="E24" i="2"/>
  <c r="E18" i="2"/>
  <c r="C18" i="2"/>
  <c r="E12" i="2"/>
  <c r="C12" i="2"/>
  <c r="C37" i="2" l="1"/>
  <c r="C67" i="2" l="1"/>
  <c r="C64" i="2"/>
  <c r="C43" i="2"/>
  <c r="C30" i="2"/>
  <c r="C24" i="2"/>
  <c r="J18" i="3" l="1"/>
  <c r="J12" i="3"/>
  <c r="H18" i="3" l="1"/>
  <c r="I55" i="2" l="1"/>
  <c r="D61" i="2"/>
  <c r="B61" i="2"/>
  <c r="D55" i="2"/>
  <c r="B55" i="2"/>
  <c r="D49" i="2"/>
  <c r="B49" i="2"/>
  <c r="D43" i="2"/>
  <c r="B43" i="2"/>
  <c r="D37" i="2"/>
  <c r="D30" i="2"/>
  <c r="D24" i="2"/>
  <c r="D18" i="2"/>
  <c r="B37" i="2"/>
  <c r="B30" i="2"/>
  <c r="B24" i="2"/>
  <c r="B18" i="2"/>
  <c r="D12" i="3"/>
  <c r="T17" i="4" l="1"/>
  <c r="S17" i="4"/>
  <c r="R17" i="4"/>
  <c r="Q17" i="4"/>
  <c r="O17" i="4"/>
  <c r="N17" i="4"/>
  <c r="M17" i="4"/>
  <c r="L17" i="4"/>
  <c r="K17" i="4"/>
  <c r="J17" i="4"/>
  <c r="I17" i="4"/>
  <c r="H17" i="4"/>
  <c r="G17" i="4"/>
  <c r="F17" i="4"/>
  <c r="E17" i="4"/>
  <c r="M61" i="2" l="1"/>
  <c r="K61" i="2"/>
  <c r="F67" i="2"/>
  <c r="M55" i="2"/>
  <c r="K55" i="2"/>
  <c r="J37" i="2" l="1"/>
  <c r="L37" i="2"/>
  <c r="J30" i="2"/>
  <c r="L30" i="2"/>
  <c r="J43" i="2"/>
  <c r="L43" i="2"/>
  <c r="J49" i="2"/>
  <c r="L49" i="2"/>
  <c r="J55" i="2"/>
  <c r="L55" i="2"/>
  <c r="J61" i="2"/>
  <c r="L61" i="2"/>
  <c r="K20" i="7" l="1"/>
  <c r="K11" i="7"/>
  <c r="L11" i="7"/>
  <c r="K21" i="7" l="1"/>
</calcChain>
</file>

<file path=xl/sharedStrings.xml><?xml version="1.0" encoding="utf-8"?>
<sst xmlns="http://schemas.openxmlformats.org/spreadsheetml/2006/main" count="555" uniqueCount="252">
  <si>
    <t>Согласовано</t>
  </si>
  <si>
    <t>Начальник управления образования</t>
  </si>
  <si>
    <t>Утверждаю</t>
  </si>
  <si>
    <t>Директор школы</t>
  </si>
  <si>
    <t>_________________</t>
  </si>
  <si>
    <t>Комплектование</t>
  </si>
  <si>
    <t>Л.В.Золотарева</t>
  </si>
  <si>
    <t>С.Р.Мулюкова</t>
  </si>
  <si>
    <t>Класс</t>
  </si>
  <si>
    <t>Количество обучающихся всего</t>
  </si>
  <si>
    <t>в том числе по программам обучения</t>
  </si>
  <si>
    <t>Общеобразовательные</t>
  </si>
  <si>
    <t>Естественно-научные</t>
  </si>
  <si>
    <t>Гуманитарные</t>
  </si>
  <si>
    <t>Технические</t>
  </si>
  <si>
    <t>Социально-экономические</t>
  </si>
  <si>
    <t>в том числе количество учеников на домашнем обучении</t>
  </si>
  <si>
    <t>1а</t>
  </si>
  <si>
    <t>1б</t>
  </si>
  <si>
    <t>1в</t>
  </si>
  <si>
    <t>1г</t>
  </si>
  <si>
    <t>итого по 1 классам</t>
  </si>
  <si>
    <t>2а</t>
  </si>
  <si>
    <t>2б</t>
  </si>
  <si>
    <t>2в</t>
  </si>
  <si>
    <t>итого по 2 классам</t>
  </si>
  <si>
    <t>3а</t>
  </si>
  <si>
    <t>3б</t>
  </si>
  <si>
    <t>3в</t>
  </si>
  <si>
    <t>итого по 3 классам</t>
  </si>
  <si>
    <t>4а</t>
  </si>
  <si>
    <t>4б</t>
  </si>
  <si>
    <t>4в</t>
  </si>
  <si>
    <t>итого по 4 классам</t>
  </si>
  <si>
    <t>язык обучения</t>
  </si>
  <si>
    <t>5а</t>
  </si>
  <si>
    <t>5б</t>
  </si>
  <si>
    <t>5в</t>
  </si>
  <si>
    <t>итого по 5 классам</t>
  </si>
  <si>
    <t>6а</t>
  </si>
  <si>
    <t>6б</t>
  </si>
  <si>
    <t>6в</t>
  </si>
  <si>
    <t>итого по 6 классам</t>
  </si>
  <si>
    <t>7а</t>
  </si>
  <si>
    <t>7б</t>
  </si>
  <si>
    <t>7в</t>
  </si>
  <si>
    <t>7г</t>
  </si>
  <si>
    <t>итого по 7 классам</t>
  </si>
  <si>
    <t>8а</t>
  </si>
  <si>
    <t>8б</t>
  </si>
  <si>
    <t>8в</t>
  </si>
  <si>
    <t>8г</t>
  </si>
  <si>
    <t>итого по 8 классам</t>
  </si>
  <si>
    <t>9а</t>
  </si>
  <si>
    <t>9б</t>
  </si>
  <si>
    <t>9в</t>
  </si>
  <si>
    <t>итого по 9 классам</t>
  </si>
  <si>
    <t>10а</t>
  </si>
  <si>
    <t>10б</t>
  </si>
  <si>
    <t>итого по 10 классам</t>
  </si>
  <si>
    <t>11а</t>
  </si>
  <si>
    <t>11б</t>
  </si>
  <si>
    <t>итого по 11 классам</t>
  </si>
  <si>
    <t>Паралель</t>
  </si>
  <si>
    <t>комплектование классов</t>
  </si>
  <si>
    <t>кол-во классов</t>
  </si>
  <si>
    <t>кол-во уч-ся</t>
  </si>
  <si>
    <t>наполняемость</t>
  </si>
  <si>
    <t>комплектование групп дополнительного образования (кружковая работа)</t>
  </si>
  <si>
    <t>комплектование групп продленного дня</t>
  </si>
  <si>
    <t>кол-во групп</t>
  </si>
  <si>
    <t>1-4 классы</t>
  </si>
  <si>
    <t>5-9 классы</t>
  </si>
  <si>
    <t>10-11 классы</t>
  </si>
  <si>
    <t>1-11 классы</t>
  </si>
  <si>
    <t>техническое</t>
  </si>
  <si>
    <t>художественно-эстетическое</t>
  </si>
  <si>
    <t>военно-патриотическое</t>
  </si>
  <si>
    <t>социально-педагогическое, социально-экономическое</t>
  </si>
  <si>
    <t>естественно научное</t>
  </si>
  <si>
    <t>физкультурно спортивное</t>
  </si>
  <si>
    <t>эколого-биологическое</t>
  </si>
  <si>
    <t>туристически краеведческое</t>
  </si>
  <si>
    <t>в том числе по направлениям</t>
  </si>
  <si>
    <t>родной язык (татарский)</t>
  </si>
  <si>
    <t>родной язык (русский)</t>
  </si>
  <si>
    <t>Итого</t>
  </si>
  <si>
    <t>кол-во часов</t>
  </si>
  <si>
    <t>средняя наполняемость</t>
  </si>
  <si>
    <t>Комплектование групп  родного языка</t>
  </si>
  <si>
    <t>Ф.И.О.педагога</t>
  </si>
  <si>
    <t>Кол-во часов</t>
  </si>
  <si>
    <t>Наименование кружка</t>
  </si>
  <si>
    <t>Направление</t>
  </si>
  <si>
    <t>Основное место работы</t>
  </si>
  <si>
    <t>Образование</t>
  </si>
  <si>
    <t>Должность</t>
  </si>
  <si>
    <t>ИТОГО</t>
  </si>
  <si>
    <t>_______________ И.А.Бодрова</t>
  </si>
  <si>
    <t>Муниципального бюджетного общеобразовательного учреждения города Набережные Челны</t>
  </si>
  <si>
    <t>"Средняя общеобразовательная школа № 10"</t>
  </si>
  <si>
    <t>И.А.Бодрова</t>
  </si>
  <si>
    <t>Директор МБОУ "СОШ №10"</t>
  </si>
  <si>
    <t>Рус.</t>
  </si>
  <si>
    <t>2г</t>
  </si>
  <si>
    <t>2д</t>
  </si>
  <si>
    <t>3г</t>
  </si>
  <si>
    <t>3д</t>
  </si>
  <si>
    <t>4г</t>
  </si>
  <si>
    <t>4д</t>
  </si>
  <si>
    <t>5г</t>
  </si>
  <si>
    <t>5д</t>
  </si>
  <si>
    <t>6г</t>
  </si>
  <si>
    <t>6д</t>
  </si>
  <si>
    <t>7д</t>
  </si>
  <si>
    <t>Директор МБОУ "СОШ №10"    _______________И.А.Бодрова</t>
  </si>
  <si>
    <r>
      <t xml:space="preserve">по учреждению </t>
    </r>
    <r>
      <rPr>
        <u/>
        <sz val="12"/>
        <color theme="1"/>
        <rFont val="Times New Roman"/>
        <family val="1"/>
        <charset val="204"/>
      </rPr>
      <t>МБОУ "Средняя общеобразовательная школа №10"</t>
    </r>
  </si>
  <si>
    <t>Рус</t>
  </si>
  <si>
    <t>Я люблю английский</t>
  </si>
  <si>
    <t>«Радуга творчества» (технический кружок)</t>
  </si>
  <si>
    <t>ЮИД</t>
  </si>
  <si>
    <t xml:space="preserve">Русский театр </t>
  </si>
  <si>
    <t>ЦДТ №16 «Огниво»</t>
  </si>
  <si>
    <t>Высшее</t>
  </si>
  <si>
    <t>Педагог    дополнительного образования</t>
  </si>
  <si>
    <t>Серова Т.И.</t>
  </si>
  <si>
    <t>МБОУ «СОШ №10»</t>
  </si>
  <si>
    <t>Учитель английского языка</t>
  </si>
  <si>
    <t>Гарайшина Ф.Х.</t>
  </si>
  <si>
    <t>Учитель начальных классов</t>
  </si>
  <si>
    <t>Тахаутдинова Ф.К.</t>
  </si>
  <si>
    <t>Учитель ОБЖ</t>
  </si>
  <si>
    <t>Каретникова Н.Б.</t>
  </si>
  <si>
    <t>Горячева О.Н.</t>
  </si>
  <si>
    <t>ЩИТ (отряд профилактики)</t>
  </si>
  <si>
    <t>Баскетбол</t>
  </si>
  <si>
    <t>Волейбол</t>
  </si>
  <si>
    <t xml:space="preserve">Семьеведение </t>
  </si>
  <si>
    <t>Учитель истории</t>
  </si>
  <si>
    <t>Фефилова Э.Р.</t>
  </si>
  <si>
    <t>Касумова Т.Г.</t>
  </si>
  <si>
    <t>Педагог-организатор</t>
  </si>
  <si>
    <t>Ивасько Я.В.</t>
  </si>
  <si>
    <t>Ульданова Д.Р.</t>
  </si>
  <si>
    <t>ДЮСШ №10</t>
  </si>
  <si>
    <t>Учитель физической культуры</t>
  </si>
  <si>
    <t>Ялышева А.А.</t>
  </si>
  <si>
    <t>Заляев Т.И.</t>
  </si>
  <si>
    <t>Учитель географии</t>
  </si>
  <si>
    <t>социально-педагогическое</t>
  </si>
  <si>
    <t xml:space="preserve">_________________ </t>
  </si>
  <si>
    <t>Дорожная азбука</t>
  </si>
  <si>
    <t>Луценко В.В.</t>
  </si>
  <si>
    <t>_____________________ Р.Н.Хузин</t>
  </si>
  <si>
    <t>8д</t>
  </si>
  <si>
    <t>9г</t>
  </si>
  <si>
    <t>Учитель изобразительного искусства</t>
  </si>
  <si>
    <t>МБОУ «СОШ№10»</t>
  </si>
  <si>
    <t>9 кл</t>
  </si>
  <si>
    <t>Хасанова К.А.</t>
  </si>
  <si>
    <t>Преподаватель-организатор ОБЖ</t>
  </si>
  <si>
    <t>9д</t>
  </si>
  <si>
    <t>итого по 1 -11 классам</t>
  </si>
  <si>
    <t>Мансурова И.В.</t>
  </si>
  <si>
    <t>учитель татарского языка</t>
  </si>
  <si>
    <t>Наукогрыз</t>
  </si>
  <si>
    <t>педагог-организатор</t>
  </si>
  <si>
    <t>Тукмачева М.М.</t>
  </si>
  <si>
    <t>11 кл</t>
  </si>
  <si>
    <t>социально-экономическое</t>
  </si>
  <si>
    <t>мир информатики</t>
  </si>
  <si>
    <t>7 нот</t>
  </si>
  <si>
    <t>Абдурахманова Р.У.</t>
  </si>
  <si>
    <t>учитель музыки</t>
  </si>
  <si>
    <t>Фархутдинова Р.Р.</t>
  </si>
  <si>
    <t>Музей "Наследие". Люби изнай свой край.</t>
  </si>
  <si>
    <t>Азиуллин  P.P.</t>
  </si>
  <si>
    <t>учитель обществознания</t>
  </si>
  <si>
    <t xml:space="preserve"> 9 кл</t>
  </si>
  <si>
    <t>Берегите планету</t>
  </si>
  <si>
    <t>учитель биологии</t>
  </si>
  <si>
    <t>Ешмурзинова И.Н.</t>
  </si>
  <si>
    <t>Покоритель географических широт</t>
  </si>
  <si>
    <t>В стране электроники</t>
  </si>
  <si>
    <t>учитель физики</t>
  </si>
  <si>
    <t>Живой английский</t>
  </si>
  <si>
    <t>Актуальные вопросы обществознания</t>
  </si>
  <si>
    <t>2022-23</t>
  </si>
  <si>
    <t>Лех Ю.А.</t>
  </si>
  <si>
    <t>3-4 кл</t>
  </si>
  <si>
    <t>Назмеева Ф.Н.</t>
  </si>
  <si>
    <t>волейбол</t>
  </si>
  <si>
    <t>Сахибуллина Я.С.</t>
  </si>
  <si>
    <t>Салеева Р.Я.</t>
  </si>
  <si>
    <t>Гильфанова  Л.Р.</t>
  </si>
  <si>
    <t xml:space="preserve">Эрудит </t>
  </si>
  <si>
    <t>учитель математики</t>
  </si>
  <si>
    <t>театральный английский</t>
  </si>
  <si>
    <t xml:space="preserve">художественно-эстетическое </t>
  </si>
  <si>
    <t>Степанова Л.А.</t>
  </si>
  <si>
    <t>6 кл.</t>
  </si>
  <si>
    <t>Мухамадиев А.Ю.</t>
  </si>
  <si>
    <t>Алимова А.А.</t>
  </si>
  <si>
    <t>учитель английского языка</t>
  </si>
  <si>
    <t xml:space="preserve">         </t>
  </si>
  <si>
    <t>на 2023-2024 учебный год</t>
  </si>
  <si>
    <t>2023-24</t>
  </si>
  <si>
    <t>Комплектование классов на 2023-2024 учебный год (на 1 сентября 2023 года)</t>
  </si>
  <si>
    <t>Распределение часов дополнительного образования на 2023-2024 учебный год МБОУ "СОШ №10"</t>
  </si>
  <si>
    <t>Информация о часах внеурочной работы на 2023-2024 учебный год</t>
  </si>
  <si>
    <t>5е</t>
  </si>
  <si>
    <r>
      <t xml:space="preserve">по учреждению </t>
    </r>
    <r>
      <rPr>
        <u/>
        <sz val="12"/>
        <rFont val="Times New Roman"/>
        <family val="1"/>
        <charset val="204"/>
      </rPr>
      <t>МБОУ "Средняя общеобразовательная школа № 10"</t>
    </r>
  </si>
  <si>
    <t>31.4</t>
  </si>
  <si>
    <t>17,2</t>
  </si>
  <si>
    <r>
      <t xml:space="preserve">по учреждению </t>
    </r>
    <r>
      <rPr>
        <u/>
        <sz val="12"/>
        <rFont val="Times New Roman"/>
        <family val="1"/>
        <charset val="204"/>
      </rPr>
      <t>МБОУ "Средняя общеобразовательная школа №10"</t>
    </r>
  </si>
  <si>
    <t>1-2 кл</t>
  </si>
  <si>
    <t>Современное моделирование</t>
  </si>
  <si>
    <t>1-3 кл</t>
  </si>
  <si>
    <t>3Б</t>
  </si>
  <si>
    <t>1а,б,в,г</t>
  </si>
  <si>
    <t>1 кл</t>
  </si>
  <si>
    <t>я-  мастер</t>
  </si>
  <si>
    <t>1а, б, в, г</t>
  </si>
  <si>
    <t>Лутфуллина Л.З.</t>
  </si>
  <si>
    <t>Насыбуллина Л.Ш.</t>
  </si>
  <si>
    <t>Добрые сердца</t>
  </si>
  <si>
    <t>Шавалиева Р.Ф.</t>
  </si>
  <si>
    <t>учитель татарского языка и литературы</t>
  </si>
  <si>
    <t>Наследие.</t>
  </si>
  <si>
    <t>социально-гуманитарный</t>
  </si>
  <si>
    <t>Гайфуллина А.Х.</t>
  </si>
  <si>
    <t>Арсланова З.С.</t>
  </si>
  <si>
    <t>10.б</t>
  </si>
  <si>
    <t>7  кл</t>
  </si>
  <si>
    <t>8б, 5а</t>
  </si>
  <si>
    <t>Патриот</t>
  </si>
  <si>
    <t>5-7 кл</t>
  </si>
  <si>
    <t>Журавлева А.С.</t>
  </si>
  <si>
    <t>Магдеева А.М.</t>
  </si>
  <si>
    <t>Ижбулатова Е.Г.</t>
  </si>
  <si>
    <t>Цыбулько  Л. М.</t>
  </si>
  <si>
    <t>Носкова Е.Н.</t>
  </si>
  <si>
    <t>Глокая Куздра</t>
  </si>
  <si>
    <t>Корчагина А.Ю.</t>
  </si>
  <si>
    <t>учитель русского языка и литературы</t>
  </si>
  <si>
    <t>СМС дети</t>
  </si>
  <si>
    <t>Халикова Г.А.</t>
  </si>
  <si>
    <t>Педгруппа</t>
  </si>
  <si>
    <t>Галимзянова З.Ф.</t>
  </si>
  <si>
    <t>Шурпа М.А.</t>
  </si>
  <si>
    <t>Склянов  О.В.</t>
  </si>
  <si>
    <t>Сафина Р.Ш.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</si>
</sst>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9"/>
      <name val="Times New Roman"/>
      <family val="1"/>
      <charset val="204"/>
    </font>
    <font>
      <sz val="12"/>
      <color theme="9"/>
      <name val="Times New Roman"/>
      <family val="1"/>
      <charset val="204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Border="1"/>
    <xf numFmtId="0" fontId="3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9" fillId="4" borderId="1" xfId="0" applyFont="1" applyFill="1" applyBorder="1" applyAlignment="1">
      <alignment horizontal="center" vertical="center"/>
    </xf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5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5" fillId="3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4" borderId="1" xfId="0" applyFont="1" applyFill="1" applyBorder="1"/>
    <xf numFmtId="0" fontId="9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 textRotation="90"/>
    </xf>
    <xf numFmtId="0" fontId="2" fillId="0" borderId="0" xfId="0" applyFont="1"/>
    <xf numFmtId="0" fontId="6" fillId="0" borderId="5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9" fillId="4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opLeftCell="A10" zoomScaleNormal="100" workbookViewId="0">
      <selection activeCell="L19" sqref="L19"/>
    </sheetView>
  </sheetViews>
  <sheetFormatPr defaultColWidth="9.140625" defaultRowHeight="15.75" x14ac:dyDescent="0.25"/>
  <cols>
    <col min="1" max="16384" width="9.140625" style="2"/>
  </cols>
  <sheetData>
    <row r="2" spans="1:15" x14ac:dyDescent="0.25">
      <c r="B2" s="2" t="s">
        <v>0</v>
      </c>
      <c r="L2" s="2" t="s">
        <v>2</v>
      </c>
    </row>
    <row r="3" spans="1:15" x14ac:dyDescent="0.25">
      <c r="B3" s="2" t="s">
        <v>1</v>
      </c>
      <c r="L3" s="2" t="s">
        <v>3</v>
      </c>
    </row>
    <row r="5" spans="1:15" x14ac:dyDescent="0.25">
      <c r="B5" s="110" t="s">
        <v>153</v>
      </c>
      <c r="C5" s="110"/>
      <c r="D5" s="110"/>
      <c r="E5" s="110"/>
      <c r="F5" s="110"/>
      <c r="L5" s="9" t="s">
        <v>98</v>
      </c>
      <c r="M5" s="9"/>
      <c r="N5" s="9"/>
    </row>
    <row r="10" spans="1:15" x14ac:dyDescent="0.25">
      <c r="A10" s="107" t="s">
        <v>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5" x14ac:dyDescent="0.25">
      <c r="A11" s="108" t="s">
        <v>205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</row>
    <row r="12" spans="1:15" x14ac:dyDescent="0.25">
      <c r="A12" s="109" t="s">
        <v>99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</row>
    <row r="13" spans="1:15" x14ac:dyDescent="0.25">
      <c r="A13" s="109" t="s">
        <v>100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</row>
    <row r="29" spans="2:4" x14ac:dyDescent="0.25">
      <c r="B29" s="2" t="s">
        <v>0</v>
      </c>
      <c r="D29" s="2" t="s">
        <v>6</v>
      </c>
    </row>
    <row r="30" spans="2:4" x14ac:dyDescent="0.25">
      <c r="D30" s="2" t="s">
        <v>7</v>
      </c>
    </row>
  </sheetData>
  <mergeCells count="5">
    <mergeCell ref="A10:O10"/>
    <mergeCell ref="A11:O11"/>
    <mergeCell ref="A12:O12"/>
    <mergeCell ref="A13:O13"/>
    <mergeCell ref="B5:F5"/>
  </mergeCells>
  <pageMargins left="0.51181102362204722" right="0.11811023622047245" top="0.7480314960629921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1"/>
  <sheetViews>
    <sheetView topLeftCell="A58" zoomScale="110" zoomScaleNormal="110" zoomScaleSheetLayoutView="100" workbookViewId="0">
      <selection activeCell="N59" sqref="N59"/>
    </sheetView>
  </sheetViews>
  <sheetFormatPr defaultColWidth="9.140625" defaultRowHeight="15.75" x14ac:dyDescent="0.25"/>
  <cols>
    <col min="1" max="1" width="13" style="2" customWidth="1"/>
    <col min="2" max="2" width="7.140625" style="91" customWidth="1"/>
    <col min="3" max="3" width="7.5703125" style="2" customWidth="1"/>
    <col min="4" max="4" width="7.85546875" style="2" customWidth="1"/>
    <col min="5" max="5" width="8" style="2" customWidth="1"/>
    <col min="6" max="6" width="7.5703125" style="2" customWidth="1"/>
    <col min="7" max="7" width="6.5703125" style="2" customWidth="1"/>
    <col min="8" max="8" width="7.85546875" style="2" customWidth="1"/>
    <col min="9" max="9" width="7.7109375" style="2" customWidth="1"/>
    <col min="10" max="10" width="8.28515625" style="2" customWidth="1"/>
    <col min="11" max="11" width="7.7109375" style="2" customWidth="1"/>
    <col min="12" max="12" width="8" style="2" customWidth="1"/>
    <col min="13" max="13" width="10.28515625" style="2" customWidth="1"/>
    <col min="14" max="14" width="8.28515625" style="2" customWidth="1"/>
    <col min="15" max="15" width="7.85546875" style="2" customWidth="1"/>
    <col min="16" max="16" width="10.5703125" style="15" customWidth="1"/>
    <col min="17" max="16384" width="9.140625" style="2"/>
  </cols>
  <sheetData>
    <row r="2" spans="1:16" x14ac:dyDescent="0.25">
      <c r="A2" s="108" t="s">
        <v>207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x14ac:dyDescent="0.25">
      <c r="A3" s="109" t="s">
        <v>116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5" spans="1:16" ht="15.75" customHeight="1" x14ac:dyDescent="0.25">
      <c r="A5" s="111" t="s">
        <v>8</v>
      </c>
      <c r="B5" s="114" t="s">
        <v>9</v>
      </c>
      <c r="C5" s="115"/>
      <c r="D5" s="120" t="s">
        <v>10</v>
      </c>
      <c r="E5" s="121"/>
      <c r="F5" s="121"/>
      <c r="G5" s="121"/>
      <c r="H5" s="121"/>
      <c r="I5" s="121"/>
      <c r="J5" s="121"/>
      <c r="K5" s="121"/>
      <c r="L5" s="121"/>
      <c r="M5" s="122"/>
      <c r="N5" s="114" t="s">
        <v>16</v>
      </c>
      <c r="O5" s="115"/>
      <c r="P5" s="118" t="s">
        <v>34</v>
      </c>
    </row>
    <row r="6" spans="1:16" ht="64.5" customHeight="1" x14ac:dyDescent="0.25">
      <c r="A6" s="112"/>
      <c r="B6" s="116"/>
      <c r="C6" s="117"/>
      <c r="D6" s="123" t="s">
        <v>11</v>
      </c>
      <c r="E6" s="124"/>
      <c r="F6" s="123" t="s">
        <v>12</v>
      </c>
      <c r="G6" s="124"/>
      <c r="H6" s="125" t="s">
        <v>13</v>
      </c>
      <c r="I6" s="126"/>
      <c r="J6" s="127" t="s">
        <v>14</v>
      </c>
      <c r="K6" s="128"/>
      <c r="L6" s="123" t="s">
        <v>15</v>
      </c>
      <c r="M6" s="124"/>
      <c r="N6" s="116"/>
      <c r="O6" s="117"/>
      <c r="P6" s="119"/>
    </row>
    <row r="7" spans="1:16" ht="58.5" customHeight="1" x14ac:dyDescent="0.25">
      <c r="A7" s="113"/>
      <c r="B7" s="73" t="s">
        <v>187</v>
      </c>
      <c r="C7" s="95" t="s">
        <v>206</v>
      </c>
      <c r="D7" s="73" t="s">
        <v>187</v>
      </c>
      <c r="E7" s="66" t="s">
        <v>206</v>
      </c>
      <c r="F7" s="73" t="s">
        <v>187</v>
      </c>
      <c r="G7" s="66" t="s">
        <v>206</v>
      </c>
      <c r="H7" s="73" t="s">
        <v>187</v>
      </c>
      <c r="I7" s="66" t="s">
        <v>206</v>
      </c>
      <c r="J7" s="73" t="s">
        <v>187</v>
      </c>
      <c r="K7" s="66" t="s">
        <v>206</v>
      </c>
      <c r="L7" s="73" t="s">
        <v>187</v>
      </c>
      <c r="M7" s="66" t="s">
        <v>206</v>
      </c>
      <c r="N7" s="73" t="s">
        <v>187</v>
      </c>
      <c r="O7" s="66" t="s">
        <v>206</v>
      </c>
      <c r="P7" s="73" t="s">
        <v>206</v>
      </c>
    </row>
    <row r="8" spans="1:16" x14ac:dyDescent="0.25">
      <c r="A8" s="26" t="s">
        <v>17</v>
      </c>
      <c r="B8" s="75"/>
      <c r="C8" s="72">
        <v>38</v>
      </c>
      <c r="D8" s="75"/>
      <c r="E8" s="72">
        <v>38</v>
      </c>
      <c r="F8" s="74">
        <v>0</v>
      </c>
      <c r="G8" s="72">
        <v>0</v>
      </c>
      <c r="H8" s="74">
        <v>0</v>
      </c>
      <c r="I8" s="72">
        <v>0</v>
      </c>
      <c r="J8" s="74">
        <v>0</v>
      </c>
      <c r="K8" s="67">
        <v>0</v>
      </c>
      <c r="L8" s="74">
        <v>0</v>
      </c>
      <c r="M8" s="67">
        <v>0</v>
      </c>
      <c r="N8" s="74">
        <v>0</v>
      </c>
      <c r="O8" s="67">
        <v>1</v>
      </c>
      <c r="P8" s="92" t="s">
        <v>103</v>
      </c>
    </row>
    <row r="9" spans="1:16" x14ac:dyDescent="0.25">
      <c r="A9" s="26" t="s">
        <v>18</v>
      </c>
      <c r="B9" s="75"/>
      <c r="C9" s="72">
        <v>38</v>
      </c>
      <c r="D9" s="75"/>
      <c r="E9" s="72">
        <v>38</v>
      </c>
      <c r="F9" s="74">
        <v>0</v>
      </c>
      <c r="G9" s="72">
        <v>0</v>
      </c>
      <c r="H9" s="74">
        <v>0</v>
      </c>
      <c r="I9" s="72">
        <v>0</v>
      </c>
      <c r="J9" s="74">
        <v>0</v>
      </c>
      <c r="K9" s="67">
        <v>0</v>
      </c>
      <c r="L9" s="74">
        <v>0</v>
      </c>
      <c r="M9" s="67">
        <v>0</v>
      </c>
      <c r="N9" s="74">
        <v>0</v>
      </c>
      <c r="O9" s="67">
        <v>0</v>
      </c>
      <c r="P9" s="92" t="s">
        <v>103</v>
      </c>
    </row>
    <row r="10" spans="1:16" x14ac:dyDescent="0.25">
      <c r="A10" s="26" t="s">
        <v>19</v>
      </c>
      <c r="B10" s="75"/>
      <c r="C10" s="72">
        <v>37</v>
      </c>
      <c r="D10" s="75"/>
      <c r="E10" s="72">
        <v>37</v>
      </c>
      <c r="F10" s="74">
        <v>0</v>
      </c>
      <c r="G10" s="72">
        <v>0</v>
      </c>
      <c r="H10" s="74">
        <v>0</v>
      </c>
      <c r="I10" s="72">
        <v>0</v>
      </c>
      <c r="J10" s="74">
        <v>0</v>
      </c>
      <c r="K10" s="67">
        <v>0</v>
      </c>
      <c r="L10" s="74">
        <v>0</v>
      </c>
      <c r="M10" s="67">
        <v>0</v>
      </c>
      <c r="N10" s="74">
        <v>0</v>
      </c>
      <c r="O10" s="67">
        <v>0</v>
      </c>
      <c r="P10" s="92" t="s">
        <v>103</v>
      </c>
    </row>
    <row r="11" spans="1:16" x14ac:dyDescent="0.25">
      <c r="A11" s="26" t="s">
        <v>20</v>
      </c>
      <c r="B11" s="75"/>
      <c r="C11" s="72">
        <v>35</v>
      </c>
      <c r="D11" s="75"/>
      <c r="E11" s="72">
        <v>35</v>
      </c>
      <c r="F11" s="74">
        <v>0</v>
      </c>
      <c r="G11" s="72">
        <v>0</v>
      </c>
      <c r="H11" s="74">
        <v>0</v>
      </c>
      <c r="I11" s="72">
        <v>0</v>
      </c>
      <c r="J11" s="74">
        <v>0</v>
      </c>
      <c r="K11" s="67">
        <v>0</v>
      </c>
      <c r="L11" s="74">
        <v>0</v>
      </c>
      <c r="M11" s="67">
        <v>0</v>
      </c>
      <c r="N11" s="74">
        <v>0</v>
      </c>
      <c r="O11" s="67">
        <v>2</v>
      </c>
      <c r="P11" s="92" t="s">
        <v>103</v>
      </c>
    </row>
    <row r="12" spans="1:16" s="28" customFormat="1" ht="36.75" customHeight="1" x14ac:dyDescent="0.25">
      <c r="A12" s="7" t="s">
        <v>21</v>
      </c>
      <c r="B12" s="76"/>
      <c r="C12" s="59">
        <f>SUM(C8:C11)</f>
        <v>148</v>
      </c>
      <c r="D12" s="76"/>
      <c r="E12" s="59">
        <f>SUM(E8:E11)</f>
        <v>148</v>
      </c>
      <c r="F12" s="20">
        <v>0</v>
      </c>
      <c r="G12" s="59">
        <v>0</v>
      </c>
      <c r="H12" s="20">
        <v>0</v>
      </c>
      <c r="I12" s="59">
        <v>0</v>
      </c>
      <c r="J12" s="20">
        <v>0</v>
      </c>
      <c r="K12" s="68">
        <v>0</v>
      </c>
      <c r="L12" s="20">
        <v>0</v>
      </c>
      <c r="M12" s="68">
        <v>0</v>
      </c>
      <c r="N12" s="20">
        <v>0</v>
      </c>
      <c r="O12" s="68">
        <v>3</v>
      </c>
      <c r="P12" s="94"/>
    </row>
    <row r="13" spans="1:16" x14ac:dyDescent="0.25">
      <c r="A13" s="26" t="s">
        <v>22</v>
      </c>
      <c r="B13" s="74">
        <v>34</v>
      </c>
      <c r="C13" s="72">
        <v>31</v>
      </c>
      <c r="D13" s="74">
        <v>34</v>
      </c>
      <c r="E13" s="72">
        <v>31</v>
      </c>
      <c r="F13" s="74">
        <v>0</v>
      </c>
      <c r="G13" s="72">
        <v>0</v>
      </c>
      <c r="H13" s="74">
        <v>0</v>
      </c>
      <c r="I13" s="72">
        <v>0</v>
      </c>
      <c r="J13" s="74">
        <v>0</v>
      </c>
      <c r="K13" s="67">
        <v>0</v>
      </c>
      <c r="L13" s="74">
        <v>0</v>
      </c>
      <c r="M13" s="67">
        <v>0</v>
      </c>
      <c r="N13" s="74">
        <v>0</v>
      </c>
      <c r="O13" s="67">
        <v>1</v>
      </c>
      <c r="P13" s="92" t="s">
        <v>103</v>
      </c>
    </row>
    <row r="14" spans="1:16" x14ac:dyDescent="0.25">
      <c r="A14" s="26" t="s">
        <v>23</v>
      </c>
      <c r="B14" s="74">
        <v>34</v>
      </c>
      <c r="C14" s="72">
        <v>34</v>
      </c>
      <c r="D14" s="74">
        <v>34</v>
      </c>
      <c r="E14" s="72">
        <v>34</v>
      </c>
      <c r="F14" s="74">
        <v>0</v>
      </c>
      <c r="G14" s="72">
        <v>0</v>
      </c>
      <c r="H14" s="74">
        <v>0</v>
      </c>
      <c r="I14" s="72">
        <v>0</v>
      </c>
      <c r="J14" s="74">
        <v>0</v>
      </c>
      <c r="K14" s="67">
        <v>0</v>
      </c>
      <c r="L14" s="74">
        <v>0</v>
      </c>
      <c r="M14" s="67">
        <v>0</v>
      </c>
      <c r="N14" s="74">
        <v>1</v>
      </c>
      <c r="O14" s="67">
        <v>2</v>
      </c>
      <c r="P14" s="92" t="s">
        <v>103</v>
      </c>
    </row>
    <row r="15" spans="1:16" x14ac:dyDescent="0.25">
      <c r="A15" s="26" t="s">
        <v>24</v>
      </c>
      <c r="B15" s="74">
        <v>33</v>
      </c>
      <c r="C15" s="72">
        <v>33</v>
      </c>
      <c r="D15" s="74">
        <v>33</v>
      </c>
      <c r="E15" s="72">
        <v>33</v>
      </c>
      <c r="F15" s="74">
        <v>0</v>
      </c>
      <c r="G15" s="72">
        <v>0</v>
      </c>
      <c r="H15" s="74">
        <v>0</v>
      </c>
      <c r="I15" s="72">
        <v>0</v>
      </c>
      <c r="J15" s="74">
        <v>0</v>
      </c>
      <c r="K15" s="67">
        <v>0</v>
      </c>
      <c r="L15" s="74">
        <v>0</v>
      </c>
      <c r="M15" s="67">
        <v>0</v>
      </c>
      <c r="N15" s="74">
        <v>1</v>
      </c>
      <c r="O15" s="67">
        <v>0</v>
      </c>
      <c r="P15" s="92" t="s">
        <v>103</v>
      </c>
    </row>
    <row r="16" spans="1:16" x14ac:dyDescent="0.25">
      <c r="A16" s="26" t="s">
        <v>104</v>
      </c>
      <c r="B16" s="74">
        <v>35</v>
      </c>
      <c r="C16" s="72">
        <v>34</v>
      </c>
      <c r="D16" s="74">
        <v>35</v>
      </c>
      <c r="E16" s="72">
        <v>34</v>
      </c>
      <c r="F16" s="74">
        <v>0</v>
      </c>
      <c r="G16" s="72">
        <v>0</v>
      </c>
      <c r="H16" s="74">
        <v>0</v>
      </c>
      <c r="I16" s="72">
        <v>0</v>
      </c>
      <c r="J16" s="74">
        <v>0</v>
      </c>
      <c r="K16" s="67">
        <v>0</v>
      </c>
      <c r="L16" s="74">
        <v>0</v>
      </c>
      <c r="M16" s="67">
        <v>0</v>
      </c>
      <c r="N16" s="74">
        <v>0</v>
      </c>
      <c r="O16" s="67">
        <v>0</v>
      </c>
      <c r="P16" s="92" t="s">
        <v>103</v>
      </c>
    </row>
    <row r="17" spans="1:16" x14ac:dyDescent="0.25">
      <c r="A17" s="26" t="s">
        <v>105</v>
      </c>
      <c r="B17" s="74">
        <v>30</v>
      </c>
      <c r="C17" s="72">
        <v>33</v>
      </c>
      <c r="D17" s="74">
        <v>30</v>
      </c>
      <c r="E17" s="72">
        <v>33</v>
      </c>
      <c r="F17" s="74">
        <v>0</v>
      </c>
      <c r="G17" s="72">
        <v>0</v>
      </c>
      <c r="H17" s="74">
        <v>0</v>
      </c>
      <c r="I17" s="72">
        <v>0</v>
      </c>
      <c r="J17" s="74">
        <v>0</v>
      </c>
      <c r="K17" s="67">
        <v>0</v>
      </c>
      <c r="L17" s="74">
        <v>0</v>
      </c>
      <c r="M17" s="67">
        <v>0</v>
      </c>
      <c r="N17" s="74">
        <v>0</v>
      </c>
      <c r="O17" s="67">
        <v>0</v>
      </c>
      <c r="P17" s="92" t="s">
        <v>103</v>
      </c>
    </row>
    <row r="18" spans="1:16" ht="36.75" customHeight="1" x14ac:dyDescent="0.25">
      <c r="A18" s="7" t="s">
        <v>25</v>
      </c>
      <c r="B18" s="20">
        <f>SUM(B13:B17)</f>
        <v>166</v>
      </c>
      <c r="C18" s="59">
        <f>SUM(C13:C17)</f>
        <v>165</v>
      </c>
      <c r="D18" s="20">
        <f>SUM(D13:D17)</f>
        <v>166</v>
      </c>
      <c r="E18" s="59">
        <f>SUM(E13:E17)</f>
        <v>165</v>
      </c>
      <c r="F18" s="20">
        <v>0</v>
      </c>
      <c r="G18" s="59">
        <v>0</v>
      </c>
      <c r="H18" s="20">
        <v>0</v>
      </c>
      <c r="I18" s="72">
        <v>0</v>
      </c>
      <c r="J18" s="20">
        <v>0</v>
      </c>
      <c r="K18" s="68">
        <v>0</v>
      </c>
      <c r="L18" s="20">
        <v>0</v>
      </c>
      <c r="M18" s="68">
        <v>0</v>
      </c>
      <c r="N18" s="20">
        <v>2</v>
      </c>
      <c r="O18" s="68">
        <v>3</v>
      </c>
      <c r="P18" s="94"/>
    </row>
    <row r="19" spans="1:16" x14ac:dyDescent="0.25">
      <c r="A19" s="26" t="s">
        <v>26</v>
      </c>
      <c r="B19" s="74">
        <v>38</v>
      </c>
      <c r="C19" s="72">
        <v>37</v>
      </c>
      <c r="D19" s="74">
        <v>38</v>
      </c>
      <c r="E19" s="72">
        <v>37</v>
      </c>
      <c r="F19" s="74">
        <v>0</v>
      </c>
      <c r="G19" s="72">
        <v>0</v>
      </c>
      <c r="H19" s="74">
        <v>0</v>
      </c>
      <c r="I19" s="72">
        <v>0</v>
      </c>
      <c r="J19" s="74">
        <v>0</v>
      </c>
      <c r="K19" s="67">
        <v>0</v>
      </c>
      <c r="L19" s="74">
        <v>0</v>
      </c>
      <c r="M19" s="67">
        <v>0</v>
      </c>
      <c r="N19" s="74">
        <v>2</v>
      </c>
      <c r="O19" s="67">
        <v>2</v>
      </c>
      <c r="P19" s="92" t="s">
        <v>103</v>
      </c>
    </row>
    <row r="20" spans="1:16" x14ac:dyDescent="0.25">
      <c r="A20" s="26" t="s">
        <v>27</v>
      </c>
      <c r="B20" s="74">
        <v>33</v>
      </c>
      <c r="C20" s="72">
        <v>34</v>
      </c>
      <c r="D20" s="74">
        <v>33</v>
      </c>
      <c r="E20" s="72">
        <v>34</v>
      </c>
      <c r="F20" s="74">
        <v>0</v>
      </c>
      <c r="G20" s="72">
        <v>0</v>
      </c>
      <c r="H20" s="74">
        <v>0</v>
      </c>
      <c r="I20" s="72">
        <v>0</v>
      </c>
      <c r="J20" s="74">
        <v>0</v>
      </c>
      <c r="K20" s="67">
        <v>0</v>
      </c>
      <c r="L20" s="74">
        <v>0</v>
      </c>
      <c r="M20" s="67">
        <v>0</v>
      </c>
      <c r="N20" s="74">
        <v>0</v>
      </c>
      <c r="O20" s="67">
        <v>0</v>
      </c>
      <c r="P20" s="92" t="s">
        <v>103</v>
      </c>
    </row>
    <row r="21" spans="1:16" x14ac:dyDescent="0.25">
      <c r="A21" s="26" t="s">
        <v>28</v>
      </c>
      <c r="B21" s="74">
        <v>36</v>
      </c>
      <c r="C21" s="72">
        <v>36</v>
      </c>
      <c r="D21" s="74">
        <v>36</v>
      </c>
      <c r="E21" s="72">
        <v>36</v>
      </c>
      <c r="F21" s="74">
        <v>0</v>
      </c>
      <c r="G21" s="72">
        <v>0</v>
      </c>
      <c r="H21" s="74">
        <v>0</v>
      </c>
      <c r="I21" s="72">
        <v>0</v>
      </c>
      <c r="J21" s="74">
        <v>0</v>
      </c>
      <c r="K21" s="67">
        <v>0</v>
      </c>
      <c r="L21" s="74">
        <v>0</v>
      </c>
      <c r="M21" s="67">
        <v>0</v>
      </c>
      <c r="N21" s="74">
        <v>0</v>
      </c>
      <c r="O21" s="67">
        <v>0</v>
      </c>
      <c r="P21" s="92" t="s">
        <v>103</v>
      </c>
    </row>
    <row r="22" spans="1:16" x14ac:dyDescent="0.25">
      <c r="A22" s="26" t="s">
        <v>106</v>
      </c>
      <c r="B22" s="74">
        <v>32</v>
      </c>
      <c r="C22" s="72">
        <v>33</v>
      </c>
      <c r="D22" s="74">
        <v>32</v>
      </c>
      <c r="E22" s="72">
        <v>33</v>
      </c>
      <c r="F22" s="74">
        <v>0</v>
      </c>
      <c r="G22" s="72">
        <v>0</v>
      </c>
      <c r="H22" s="74">
        <v>0</v>
      </c>
      <c r="I22" s="72">
        <v>0</v>
      </c>
      <c r="J22" s="74">
        <v>0</v>
      </c>
      <c r="K22" s="67">
        <v>0</v>
      </c>
      <c r="L22" s="74">
        <v>0</v>
      </c>
      <c r="M22" s="67">
        <v>0</v>
      </c>
      <c r="N22" s="74">
        <v>0</v>
      </c>
      <c r="O22" s="67">
        <v>0</v>
      </c>
      <c r="P22" s="92" t="s">
        <v>103</v>
      </c>
    </row>
    <row r="23" spans="1:16" x14ac:dyDescent="0.25">
      <c r="A23" s="26" t="s">
        <v>107</v>
      </c>
      <c r="B23" s="74">
        <v>34</v>
      </c>
      <c r="C23" s="72">
        <v>34</v>
      </c>
      <c r="D23" s="74">
        <v>34</v>
      </c>
      <c r="E23" s="72">
        <v>34</v>
      </c>
      <c r="F23" s="74">
        <v>0</v>
      </c>
      <c r="G23" s="72">
        <v>0</v>
      </c>
      <c r="H23" s="74">
        <v>0</v>
      </c>
      <c r="I23" s="72">
        <v>0</v>
      </c>
      <c r="J23" s="74">
        <v>0</v>
      </c>
      <c r="K23" s="67">
        <v>0</v>
      </c>
      <c r="L23" s="74">
        <v>0</v>
      </c>
      <c r="M23" s="67">
        <v>0</v>
      </c>
      <c r="N23" s="74">
        <v>0</v>
      </c>
      <c r="O23" s="67">
        <v>0</v>
      </c>
      <c r="P23" s="92" t="s">
        <v>103</v>
      </c>
    </row>
    <row r="24" spans="1:16" s="28" customFormat="1" ht="29.25" customHeight="1" x14ac:dyDescent="0.25">
      <c r="A24" s="7" t="s">
        <v>29</v>
      </c>
      <c r="B24" s="20">
        <f>SUM(B19:B23)</f>
        <v>173</v>
      </c>
      <c r="C24" s="59">
        <f>SUM(C19:C23)</f>
        <v>174</v>
      </c>
      <c r="D24" s="20">
        <f>SUM(D19:D23)</f>
        <v>173</v>
      </c>
      <c r="E24" s="59">
        <f>SUM(E19:E23)</f>
        <v>174</v>
      </c>
      <c r="F24" s="20">
        <v>0</v>
      </c>
      <c r="G24" s="59">
        <v>0</v>
      </c>
      <c r="H24" s="20">
        <v>0</v>
      </c>
      <c r="I24" s="59">
        <v>0</v>
      </c>
      <c r="J24" s="20">
        <v>0</v>
      </c>
      <c r="K24" s="68">
        <v>0</v>
      </c>
      <c r="L24" s="20">
        <v>0</v>
      </c>
      <c r="M24" s="68">
        <v>0</v>
      </c>
      <c r="N24" s="20">
        <v>2</v>
      </c>
      <c r="O24" s="68">
        <v>2</v>
      </c>
      <c r="P24" s="94"/>
    </row>
    <row r="25" spans="1:16" x14ac:dyDescent="0.25">
      <c r="A25" s="26" t="s">
        <v>30</v>
      </c>
      <c r="B25" s="74">
        <v>31</v>
      </c>
      <c r="C25" s="72">
        <v>30</v>
      </c>
      <c r="D25" s="74">
        <v>31</v>
      </c>
      <c r="E25" s="72">
        <v>30</v>
      </c>
      <c r="F25" s="74">
        <v>0</v>
      </c>
      <c r="G25" s="72">
        <v>0</v>
      </c>
      <c r="H25" s="74">
        <v>0</v>
      </c>
      <c r="I25" s="72">
        <v>0</v>
      </c>
      <c r="J25" s="74">
        <v>0</v>
      </c>
      <c r="K25" s="67">
        <v>0</v>
      </c>
      <c r="L25" s="74">
        <v>0</v>
      </c>
      <c r="M25" s="67">
        <v>0</v>
      </c>
      <c r="N25" s="74">
        <v>0</v>
      </c>
      <c r="O25" s="67">
        <v>0</v>
      </c>
      <c r="P25" s="92" t="s">
        <v>103</v>
      </c>
    </row>
    <row r="26" spans="1:16" x14ac:dyDescent="0.25">
      <c r="A26" s="26" t="s">
        <v>31</v>
      </c>
      <c r="B26" s="74">
        <v>32</v>
      </c>
      <c r="C26" s="72">
        <v>33</v>
      </c>
      <c r="D26" s="74">
        <v>32</v>
      </c>
      <c r="E26" s="72">
        <v>33</v>
      </c>
      <c r="F26" s="74">
        <v>0</v>
      </c>
      <c r="G26" s="72">
        <v>0</v>
      </c>
      <c r="H26" s="74">
        <v>0</v>
      </c>
      <c r="I26" s="72">
        <v>0</v>
      </c>
      <c r="J26" s="74">
        <v>0</v>
      </c>
      <c r="K26" s="67">
        <v>0</v>
      </c>
      <c r="L26" s="74">
        <v>0</v>
      </c>
      <c r="M26" s="67">
        <v>0</v>
      </c>
      <c r="N26" s="74">
        <v>0</v>
      </c>
      <c r="O26" s="67">
        <v>0</v>
      </c>
      <c r="P26" s="92" t="s">
        <v>103</v>
      </c>
    </row>
    <row r="27" spans="1:16" x14ac:dyDescent="0.25">
      <c r="A27" s="26" t="s">
        <v>32</v>
      </c>
      <c r="B27" s="74">
        <v>31</v>
      </c>
      <c r="C27" s="72">
        <v>30</v>
      </c>
      <c r="D27" s="74">
        <v>31</v>
      </c>
      <c r="E27" s="72">
        <v>30</v>
      </c>
      <c r="F27" s="74">
        <v>0</v>
      </c>
      <c r="G27" s="72">
        <v>0</v>
      </c>
      <c r="H27" s="74">
        <v>0</v>
      </c>
      <c r="I27" s="72">
        <v>0</v>
      </c>
      <c r="J27" s="74">
        <v>0</v>
      </c>
      <c r="K27" s="67">
        <v>0</v>
      </c>
      <c r="L27" s="74">
        <v>0</v>
      </c>
      <c r="M27" s="67">
        <v>0</v>
      </c>
      <c r="N27" s="74">
        <v>0</v>
      </c>
      <c r="O27" s="67">
        <v>0</v>
      </c>
      <c r="P27" s="92" t="s">
        <v>103</v>
      </c>
    </row>
    <row r="28" spans="1:16" x14ac:dyDescent="0.25">
      <c r="A28" s="26" t="s">
        <v>108</v>
      </c>
      <c r="B28" s="74">
        <v>33</v>
      </c>
      <c r="C28" s="72">
        <v>32</v>
      </c>
      <c r="D28" s="74">
        <v>33</v>
      </c>
      <c r="E28" s="72">
        <v>32</v>
      </c>
      <c r="F28" s="74">
        <v>0</v>
      </c>
      <c r="G28" s="72">
        <v>0</v>
      </c>
      <c r="H28" s="74">
        <v>0</v>
      </c>
      <c r="I28" s="72">
        <v>0</v>
      </c>
      <c r="J28" s="74">
        <v>0</v>
      </c>
      <c r="K28" s="67">
        <v>0</v>
      </c>
      <c r="L28" s="74">
        <v>0</v>
      </c>
      <c r="M28" s="67">
        <v>0</v>
      </c>
      <c r="N28" s="74">
        <v>0</v>
      </c>
      <c r="O28" s="67">
        <v>0</v>
      </c>
      <c r="P28" s="92" t="s">
        <v>103</v>
      </c>
    </row>
    <row r="29" spans="1:16" x14ac:dyDescent="0.25">
      <c r="A29" s="26" t="s">
        <v>109</v>
      </c>
      <c r="B29" s="74">
        <v>31</v>
      </c>
      <c r="C29" s="72">
        <v>32</v>
      </c>
      <c r="D29" s="74">
        <v>31</v>
      </c>
      <c r="E29" s="72">
        <v>32</v>
      </c>
      <c r="F29" s="74">
        <v>0</v>
      </c>
      <c r="G29" s="72">
        <v>0</v>
      </c>
      <c r="H29" s="74">
        <v>0</v>
      </c>
      <c r="I29" s="72">
        <v>0</v>
      </c>
      <c r="J29" s="74">
        <v>0</v>
      </c>
      <c r="K29" s="67">
        <v>0</v>
      </c>
      <c r="L29" s="74">
        <v>0</v>
      </c>
      <c r="M29" s="67">
        <v>0</v>
      </c>
      <c r="N29" s="74">
        <v>0</v>
      </c>
      <c r="O29" s="67">
        <v>0</v>
      </c>
      <c r="P29" s="92" t="s">
        <v>103</v>
      </c>
    </row>
    <row r="30" spans="1:16" s="28" customFormat="1" ht="35.25" customHeight="1" x14ac:dyDescent="0.25">
      <c r="A30" s="7" t="s">
        <v>33</v>
      </c>
      <c r="B30" s="20">
        <f>SUM(B25:B29)</f>
        <v>158</v>
      </c>
      <c r="C30" s="59">
        <f>SUM(C25:C29)</f>
        <v>157</v>
      </c>
      <c r="D30" s="20">
        <f>SUM(D25:D29)</f>
        <v>158</v>
      </c>
      <c r="E30" s="59">
        <f>SUM(E25:E29)</f>
        <v>157</v>
      </c>
      <c r="F30" s="20">
        <v>0</v>
      </c>
      <c r="G30" s="59">
        <v>0</v>
      </c>
      <c r="H30" s="20">
        <v>0</v>
      </c>
      <c r="I30" s="59">
        <v>0</v>
      </c>
      <c r="J30" s="20">
        <f>J25+J26+J27</f>
        <v>0</v>
      </c>
      <c r="K30" s="68">
        <v>0</v>
      </c>
      <c r="L30" s="20">
        <f>L25+L26+L27</f>
        <v>0</v>
      </c>
      <c r="M30" s="68">
        <v>0</v>
      </c>
      <c r="N30" s="20">
        <v>0</v>
      </c>
      <c r="O30" s="68">
        <v>0</v>
      </c>
      <c r="P30" s="94"/>
    </row>
    <row r="31" spans="1:16" x14ac:dyDescent="0.25">
      <c r="A31" s="26" t="s">
        <v>35</v>
      </c>
      <c r="B31" s="74">
        <v>31</v>
      </c>
      <c r="C31" s="72">
        <v>30</v>
      </c>
      <c r="D31" s="74">
        <v>31</v>
      </c>
      <c r="E31" s="72">
        <v>30</v>
      </c>
      <c r="F31" s="74">
        <v>0</v>
      </c>
      <c r="G31" s="72">
        <v>0</v>
      </c>
      <c r="H31" s="74">
        <v>0</v>
      </c>
      <c r="I31" s="72">
        <v>0</v>
      </c>
      <c r="J31" s="74">
        <v>0</v>
      </c>
      <c r="K31" s="67">
        <v>0</v>
      </c>
      <c r="L31" s="74">
        <v>0</v>
      </c>
      <c r="M31" s="67">
        <v>0</v>
      </c>
      <c r="N31" s="74">
        <v>1</v>
      </c>
      <c r="O31" s="67">
        <v>0</v>
      </c>
      <c r="P31" s="63" t="s">
        <v>103</v>
      </c>
    </row>
    <row r="32" spans="1:16" x14ac:dyDescent="0.25">
      <c r="A32" s="26" t="s">
        <v>36</v>
      </c>
      <c r="B32" s="74">
        <v>36</v>
      </c>
      <c r="C32" s="72">
        <v>31</v>
      </c>
      <c r="D32" s="74">
        <v>36</v>
      </c>
      <c r="E32" s="72">
        <v>31</v>
      </c>
      <c r="F32" s="74">
        <v>0</v>
      </c>
      <c r="G32" s="72">
        <v>0</v>
      </c>
      <c r="H32" s="74">
        <v>0</v>
      </c>
      <c r="I32" s="72">
        <v>0</v>
      </c>
      <c r="J32" s="74">
        <v>0</v>
      </c>
      <c r="K32" s="67">
        <v>0</v>
      </c>
      <c r="L32" s="74">
        <v>0</v>
      </c>
      <c r="M32" s="67">
        <v>0</v>
      </c>
      <c r="N32" s="74">
        <v>0</v>
      </c>
      <c r="O32" s="67">
        <v>0</v>
      </c>
      <c r="P32" s="63" t="s">
        <v>103</v>
      </c>
    </row>
    <row r="33" spans="1:16" x14ac:dyDescent="0.25">
      <c r="A33" s="26" t="s">
        <v>37</v>
      </c>
      <c r="B33" s="74">
        <v>33</v>
      </c>
      <c r="C33" s="72">
        <v>28</v>
      </c>
      <c r="D33" s="74">
        <v>33</v>
      </c>
      <c r="E33" s="72">
        <v>28</v>
      </c>
      <c r="F33" s="74">
        <v>0</v>
      </c>
      <c r="G33" s="72">
        <v>0</v>
      </c>
      <c r="H33" s="74">
        <v>0</v>
      </c>
      <c r="I33" s="72">
        <v>0</v>
      </c>
      <c r="J33" s="74">
        <v>0</v>
      </c>
      <c r="K33" s="67">
        <v>0</v>
      </c>
      <c r="L33" s="74">
        <v>0</v>
      </c>
      <c r="M33" s="67">
        <v>0</v>
      </c>
      <c r="N33" s="74">
        <v>1</v>
      </c>
      <c r="O33" s="67">
        <v>0</v>
      </c>
      <c r="P33" s="63" t="s">
        <v>103</v>
      </c>
    </row>
    <row r="34" spans="1:16" x14ac:dyDescent="0.25">
      <c r="A34" s="26" t="s">
        <v>110</v>
      </c>
      <c r="B34" s="74">
        <v>30</v>
      </c>
      <c r="C34" s="72">
        <v>25</v>
      </c>
      <c r="D34" s="74">
        <v>30</v>
      </c>
      <c r="E34" s="72">
        <v>25</v>
      </c>
      <c r="F34" s="74">
        <v>0</v>
      </c>
      <c r="G34" s="72">
        <v>0</v>
      </c>
      <c r="H34" s="74">
        <v>0</v>
      </c>
      <c r="I34" s="72">
        <v>0</v>
      </c>
      <c r="J34" s="74">
        <v>0</v>
      </c>
      <c r="K34" s="67">
        <v>0</v>
      </c>
      <c r="L34" s="74">
        <v>0</v>
      </c>
      <c r="M34" s="67">
        <v>0</v>
      </c>
      <c r="N34" s="74">
        <v>1</v>
      </c>
      <c r="O34" s="67">
        <v>0</v>
      </c>
      <c r="P34" s="63" t="s">
        <v>103</v>
      </c>
    </row>
    <row r="35" spans="1:16" x14ac:dyDescent="0.25">
      <c r="A35" s="26" t="s">
        <v>111</v>
      </c>
      <c r="B35" s="74">
        <v>34</v>
      </c>
      <c r="C35" s="72">
        <v>30</v>
      </c>
      <c r="D35" s="74">
        <v>34</v>
      </c>
      <c r="E35" s="72">
        <v>30</v>
      </c>
      <c r="F35" s="74">
        <v>0</v>
      </c>
      <c r="G35" s="72">
        <v>0</v>
      </c>
      <c r="H35" s="74">
        <v>0</v>
      </c>
      <c r="I35" s="72">
        <v>0</v>
      </c>
      <c r="J35" s="74">
        <v>0</v>
      </c>
      <c r="K35" s="67">
        <v>0</v>
      </c>
      <c r="L35" s="74">
        <v>0</v>
      </c>
      <c r="M35" s="67">
        <v>0</v>
      </c>
      <c r="N35" s="74">
        <v>0</v>
      </c>
      <c r="O35" s="67">
        <v>0</v>
      </c>
      <c r="P35" s="63" t="s">
        <v>103</v>
      </c>
    </row>
    <row r="36" spans="1:16" s="96" customFormat="1" x14ac:dyDescent="0.25">
      <c r="A36" s="39" t="s">
        <v>210</v>
      </c>
      <c r="B36" s="74"/>
      <c r="C36" s="72">
        <v>29</v>
      </c>
      <c r="D36" s="74"/>
      <c r="E36" s="72">
        <v>29</v>
      </c>
      <c r="F36" s="74">
        <v>0</v>
      </c>
      <c r="G36" s="72">
        <v>0</v>
      </c>
      <c r="H36" s="74">
        <v>0</v>
      </c>
      <c r="I36" s="72">
        <v>0</v>
      </c>
      <c r="J36" s="74">
        <v>0</v>
      </c>
      <c r="K36" s="67">
        <v>0</v>
      </c>
      <c r="L36" s="74">
        <v>0</v>
      </c>
      <c r="M36" s="67">
        <v>0</v>
      </c>
      <c r="N36" s="74">
        <v>0</v>
      </c>
      <c r="O36" s="67">
        <v>0</v>
      </c>
      <c r="P36" s="97" t="s">
        <v>103</v>
      </c>
    </row>
    <row r="37" spans="1:16" s="28" customFormat="1" ht="38.25" customHeight="1" x14ac:dyDescent="0.25">
      <c r="A37" s="7" t="s">
        <v>38</v>
      </c>
      <c r="B37" s="20">
        <f>SUM(B31:B35)</f>
        <v>164</v>
      </c>
      <c r="C37" s="59">
        <f>SUM(C31:C36)</f>
        <v>173</v>
      </c>
      <c r="D37" s="20">
        <f>SUM(D31:D35)</f>
        <v>164</v>
      </c>
      <c r="E37" s="59">
        <f>SUM(E31:E36)</f>
        <v>173</v>
      </c>
      <c r="F37" s="20">
        <v>0</v>
      </c>
      <c r="G37" s="59">
        <v>0</v>
      </c>
      <c r="H37" s="20">
        <v>0</v>
      </c>
      <c r="I37" s="59">
        <v>0</v>
      </c>
      <c r="J37" s="20">
        <f>J31+J32+J33</f>
        <v>0</v>
      </c>
      <c r="K37" s="68">
        <v>0</v>
      </c>
      <c r="L37" s="20">
        <f>L31+L32+L33</f>
        <v>0</v>
      </c>
      <c r="M37" s="68">
        <v>0</v>
      </c>
      <c r="N37" s="20">
        <v>3</v>
      </c>
      <c r="O37" s="68">
        <v>0</v>
      </c>
      <c r="P37" s="94"/>
    </row>
    <row r="38" spans="1:16" x14ac:dyDescent="0.25">
      <c r="A38" s="26" t="s">
        <v>39</v>
      </c>
      <c r="B38" s="74">
        <v>34</v>
      </c>
      <c r="C38" s="72">
        <v>34</v>
      </c>
      <c r="D38" s="74">
        <v>34</v>
      </c>
      <c r="E38" s="72">
        <v>34</v>
      </c>
      <c r="F38" s="74">
        <v>0</v>
      </c>
      <c r="G38" s="72">
        <v>0</v>
      </c>
      <c r="H38" s="74">
        <v>0</v>
      </c>
      <c r="I38" s="72">
        <v>0</v>
      </c>
      <c r="J38" s="74">
        <v>0</v>
      </c>
      <c r="K38" s="67">
        <v>0</v>
      </c>
      <c r="L38" s="74">
        <v>0</v>
      </c>
      <c r="M38" s="67">
        <v>0</v>
      </c>
      <c r="N38" s="74">
        <v>0</v>
      </c>
      <c r="O38" s="67">
        <v>0</v>
      </c>
      <c r="P38" s="63" t="s">
        <v>103</v>
      </c>
    </row>
    <row r="39" spans="1:16" x14ac:dyDescent="0.25">
      <c r="A39" s="26" t="s">
        <v>40</v>
      </c>
      <c r="B39" s="74">
        <v>25</v>
      </c>
      <c r="C39" s="72">
        <v>26</v>
      </c>
      <c r="D39" s="74">
        <v>25</v>
      </c>
      <c r="E39" s="72">
        <v>26</v>
      </c>
      <c r="F39" s="74">
        <v>0</v>
      </c>
      <c r="G39" s="72">
        <v>0</v>
      </c>
      <c r="H39" s="74">
        <v>0</v>
      </c>
      <c r="I39" s="72">
        <v>0</v>
      </c>
      <c r="J39" s="74">
        <v>0</v>
      </c>
      <c r="K39" s="67">
        <v>0</v>
      </c>
      <c r="L39" s="74">
        <v>0</v>
      </c>
      <c r="M39" s="67">
        <v>0</v>
      </c>
      <c r="N39" s="74">
        <v>0</v>
      </c>
      <c r="O39" s="67">
        <v>0</v>
      </c>
      <c r="P39" s="63" t="s">
        <v>103</v>
      </c>
    </row>
    <row r="40" spans="1:16" x14ac:dyDescent="0.25">
      <c r="A40" s="26" t="s">
        <v>41</v>
      </c>
      <c r="B40" s="74">
        <v>27</v>
      </c>
      <c r="C40" s="72">
        <v>28</v>
      </c>
      <c r="D40" s="74">
        <v>27</v>
      </c>
      <c r="E40" s="72">
        <v>28</v>
      </c>
      <c r="F40" s="74">
        <v>0</v>
      </c>
      <c r="G40" s="72">
        <v>0</v>
      </c>
      <c r="H40" s="74">
        <v>0</v>
      </c>
      <c r="I40" s="72">
        <v>0</v>
      </c>
      <c r="J40" s="74">
        <v>0</v>
      </c>
      <c r="K40" s="67">
        <v>0</v>
      </c>
      <c r="L40" s="74">
        <v>0</v>
      </c>
      <c r="M40" s="67">
        <v>0</v>
      </c>
      <c r="N40" s="74">
        <v>0</v>
      </c>
      <c r="O40" s="67">
        <v>0</v>
      </c>
      <c r="P40" s="63" t="s">
        <v>103</v>
      </c>
    </row>
    <row r="41" spans="1:16" x14ac:dyDescent="0.25">
      <c r="A41" s="26" t="s">
        <v>112</v>
      </c>
      <c r="B41" s="74">
        <v>33</v>
      </c>
      <c r="C41" s="72">
        <v>33</v>
      </c>
      <c r="D41" s="74">
        <v>33</v>
      </c>
      <c r="E41" s="72">
        <v>33</v>
      </c>
      <c r="F41" s="74">
        <v>0</v>
      </c>
      <c r="G41" s="72">
        <v>0</v>
      </c>
      <c r="H41" s="74">
        <v>0</v>
      </c>
      <c r="I41" s="72">
        <v>0</v>
      </c>
      <c r="J41" s="74">
        <v>0</v>
      </c>
      <c r="K41" s="67">
        <v>0</v>
      </c>
      <c r="L41" s="74">
        <v>0</v>
      </c>
      <c r="M41" s="67">
        <v>0</v>
      </c>
      <c r="N41" s="74">
        <v>0</v>
      </c>
      <c r="O41" s="67">
        <v>0</v>
      </c>
      <c r="P41" s="63" t="s">
        <v>103</v>
      </c>
    </row>
    <row r="42" spans="1:16" x14ac:dyDescent="0.25">
      <c r="A42" s="26" t="s">
        <v>113</v>
      </c>
      <c r="B42" s="74">
        <v>26</v>
      </c>
      <c r="C42" s="72">
        <v>26</v>
      </c>
      <c r="D42" s="74">
        <v>26</v>
      </c>
      <c r="E42" s="72">
        <v>25</v>
      </c>
      <c r="F42" s="74">
        <v>0</v>
      </c>
      <c r="G42" s="72">
        <v>0</v>
      </c>
      <c r="H42" s="74">
        <v>0</v>
      </c>
      <c r="I42" s="72">
        <v>0</v>
      </c>
      <c r="J42" s="74">
        <v>0</v>
      </c>
      <c r="K42" s="67">
        <v>0</v>
      </c>
      <c r="L42" s="74">
        <v>0</v>
      </c>
      <c r="M42" s="67">
        <v>0</v>
      </c>
      <c r="N42" s="74">
        <v>0</v>
      </c>
      <c r="O42" s="67">
        <v>0</v>
      </c>
      <c r="P42" s="63" t="s">
        <v>117</v>
      </c>
    </row>
    <row r="43" spans="1:16" s="28" customFormat="1" ht="36.75" customHeight="1" x14ac:dyDescent="0.25">
      <c r="A43" s="7" t="s">
        <v>42</v>
      </c>
      <c r="B43" s="20">
        <f>SUM(B38:B42)</f>
        <v>145</v>
      </c>
      <c r="C43" s="59">
        <f>SUM(C38:C42)</f>
        <v>147</v>
      </c>
      <c r="D43" s="20">
        <f>SUM(D38:D42)</f>
        <v>145</v>
      </c>
      <c r="E43" s="59">
        <v>147</v>
      </c>
      <c r="F43" s="20">
        <v>0</v>
      </c>
      <c r="G43" s="59">
        <v>0</v>
      </c>
      <c r="H43" s="20">
        <v>0</v>
      </c>
      <c r="I43" s="59">
        <v>0</v>
      </c>
      <c r="J43" s="20">
        <f>J38+J39+J40</f>
        <v>0</v>
      </c>
      <c r="K43" s="68">
        <v>0</v>
      </c>
      <c r="L43" s="20">
        <f>L38+L39+L40</f>
        <v>0</v>
      </c>
      <c r="M43" s="68">
        <v>0</v>
      </c>
      <c r="N43" s="20">
        <v>0</v>
      </c>
      <c r="O43" s="68">
        <v>0</v>
      </c>
      <c r="P43" s="94"/>
    </row>
    <row r="44" spans="1:16" x14ac:dyDescent="0.25">
      <c r="A44" s="26" t="s">
        <v>43</v>
      </c>
      <c r="B44" s="74">
        <v>27</v>
      </c>
      <c r="C44" s="72">
        <v>28</v>
      </c>
      <c r="D44" s="74">
        <v>27</v>
      </c>
      <c r="E44" s="72">
        <v>28</v>
      </c>
      <c r="F44" s="74">
        <v>0</v>
      </c>
      <c r="G44" s="72">
        <v>0</v>
      </c>
      <c r="H44" s="74">
        <v>0</v>
      </c>
      <c r="I44" s="72">
        <v>0</v>
      </c>
      <c r="J44" s="74">
        <v>0</v>
      </c>
      <c r="K44" s="67">
        <v>0</v>
      </c>
      <c r="L44" s="74">
        <v>0</v>
      </c>
      <c r="M44" s="67">
        <v>0</v>
      </c>
      <c r="N44" s="74">
        <v>0</v>
      </c>
      <c r="O44" s="72">
        <v>0</v>
      </c>
      <c r="P44" s="63" t="s">
        <v>103</v>
      </c>
    </row>
    <row r="45" spans="1:16" x14ac:dyDescent="0.25">
      <c r="A45" s="26" t="s">
        <v>44</v>
      </c>
      <c r="B45" s="74">
        <v>26</v>
      </c>
      <c r="C45" s="72">
        <v>26</v>
      </c>
      <c r="D45" s="74">
        <v>26</v>
      </c>
      <c r="E45" s="72">
        <v>26</v>
      </c>
      <c r="F45" s="74">
        <v>0</v>
      </c>
      <c r="G45" s="72">
        <v>0</v>
      </c>
      <c r="H45" s="74">
        <v>0</v>
      </c>
      <c r="I45" s="72">
        <v>0</v>
      </c>
      <c r="J45" s="74">
        <v>0</v>
      </c>
      <c r="K45" s="67">
        <v>0</v>
      </c>
      <c r="L45" s="74">
        <v>0</v>
      </c>
      <c r="M45" s="67">
        <v>0</v>
      </c>
      <c r="N45" s="74">
        <v>1</v>
      </c>
      <c r="O45" s="72">
        <v>1</v>
      </c>
      <c r="P45" s="63" t="s">
        <v>103</v>
      </c>
    </row>
    <row r="46" spans="1:16" x14ac:dyDescent="0.25">
      <c r="A46" s="4" t="s">
        <v>45</v>
      </c>
      <c r="B46" s="74">
        <v>27</v>
      </c>
      <c r="C46" s="72">
        <v>25</v>
      </c>
      <c r="D46" s="74">
        <v>27</v>
      </c>
      <c r="E46" s="72">
        <v>25</v>
      </c>
      <c r="F46" s="74">
        <v>0</v>
      </c>
      <c r="G46" s="72">
        <v>0</v>
      </c>
      <c r="H46" s="74">
        <v>0</v>
      </c>
      <c r="I46" s="72">
        <v>0</v>
      </c>
      <c r="J46" s="74">
        <v>0</v>
      </c>
      <c r="K46" s="67">
        <v>0</v>
      </c>
      <c r="L46" s="74">
        <v>0</v>
      </c>
      <c r="M46" s="67">
        <v>0</v>
      </c>
      <c r="N46" s="74">
        <v>0</v>
      </c>
      <c r="O46" s="72">
        <v>0</v>
      </c>
      <c r="P46" s="63" t="s">
        <v>103</v>
      </c>
    </row>
    <row r="47" spans="1:16" x14ac:dyDescent="0.25">
      <c r="A47" s="4" t="s">
        <v>46</v>
      </c>
      <c r="B47" s="74">
        <v>25</v>
      </c>
      <c r="C47" s="72">
        <v>25</v>
      </c>
      <c r="D47" s="74">
        <v>25</v>
      </c>
      <c r="E47" s="72">
        <v>25</v>
      </c>
      <c r="F47" s="74">
        <v>0</v>
      </c>
      <c r="G47" s="72">
        <v>0</v>
      </c>
      <c r="H47" s="74">
        <v>0</v>
      </c>
      <c r="I47" s="72">
        <v>0</v>
      </c>
      <c r="J47" s="74">
        <v>0</v>
      </c>
      <c r="K47" s="67">
        <v>0</v>
      </c>
      <c r="L47" s="74">
        <v>0</v>
      </c>
      <c r="M47" s="67">
        <v>0</v>
      </c>
      <c r="N47" s="74">
        <v>0</v>
      </c>
      <c r="O47" s="72">
        <v>0</v>
      </c>
      <c r="P47" s="63" t="s">
        <v>103</v>
      </c>
    </row>
    <row r="48" spans="1:16" x14ac:dyDescent="0.25">
      <c r="A48" s="4" t="s">
        <v>114</v>
      </c>
      <c r="B48" s="74">
        <v>27</v>
      </c>
      <c r="C48" s="72">
        <v>25</v>
      </c>
      <c r="D48" s="74">
        <v>27</v>
      </c>
      <c r="E48" s="72">
        <v>25</v>
      </c>
      <c r="F48" s="74">
        <v>0</v>
      </c>
      <c r="G48" s="72">
        <v>0</v>
      </c>
      <c r="H48" s="74">
        <v>0</v>
      </c>
      <c r="I48" s="72">
        <v>0</v>
      </c>
      <c r="J48" s="74">
        <v>0</v>
      </c>
      <c r="K48" s="67">
        <v>0</v>
      </c>
      <c r="L48" s="74">
        <v>0</v>
      </c>
      <c r="M48" s="67">
        <v>0</v>
      </c>
      <c r="N48" s="74">
        <v>1</v>
      </c>
      <c r="O48" s="72">
        <v>1</v>
      </c>
      <c r="P48" s="63" t="s">
        <v>103</v>
      </c>
    </row>
    <row r="49" spans="1:16" s="28" customFormat="1" ht="30.75" customHeight="1" x14ac:dyDescent="0.25">
      <c r="A49" s="7" t="s">
        <v>47</v>
      </c>
      <c r="B49" s="20">
        <f>SUM(B44:B48)</f>
        <v>132</v>
      </c>
      <c r="C49" s="59">
        <f>SUM(C44:C48)</f>
        <v>129</v>
      </c>
      <c r="D49" s="20">
        <f>SUM(D44:D48)</f>
        <v>132</v>
      </c>
      <c r="E49" s="59">
        <f>SUM(E44:E48)</f>
        <v>129</v>
      </c>
      <c r="F49" s="20">
        <v>0</v>
      </c>
      <c r="G49" s="59">
        <v>0</v>
      </c>
      <c r="H49" s="20">
        <v>0</v>
      </c>
      <c r="I49" s="59">
        <v>0</v>
      </c>
      <c r="J49" s="20">
        <f>J44+J45+J46</f>
        <v>0</v>
      </c>
      <c r="K49" s="68">
        <v>0</v>
      </c>
      <c r="L49" s="20">
        <f>L44+L45+L46</f>
        <v>0</v>
      </c>
      <c r="M49" s="68">
        <v>0</v>
      </c>
      <c r="N49" s="20">
        <v>2</v>
      </c>
      <c r="O49" s="59">
        <v>2</v>
      </c>
      <c r="P49" s="56"/>
    </row>
    <row r="50" spans="1:16" x14ac:dyDescent="0.25">
      <c r="A50" s="4" t="s">
        <v>48</v>
      </c>
      <c r="B50" s="74">
        <v>28</v>
      </c>
      <c r="C50" s="72">
        <v>28</v>
      </c>
      <c r="D50" s="74">
        <v>28</v>
      </c>
      <c r="E50" s="72">
        <v>28</v>
      </c>
      <c r="F50" s="74">
        <v>0</v>
      </c>
      <c r="G50" s="72">
        <v>0</v>
      </c>
      <c r="H50" s="74">
        <v>0</v>
      </c>
      <c r="I50" s="72">
        <v>0</v>
      </c>
      <c r="J50" s="74">
        <v>0</v>
      </c>
      <c r="K50" s="67">
        <v>0</v>
      </c>
      <c r="L50" s="74">
        <v>0</v>
      </c>
      <c r="M50" s="67">
        <v>0</v>
      </c>
      <c r="N50" s="74">
        <v>0</v>
      </c>
      <c r="O50" s="67">
        <v>0</v>
      </c>
      <c r="P50" s="63" t="s">
        <v>103</v>
      </c>
    </row>
    <row r="51" spans="1:16" x14ac:dyDescent="0.25">
      <c r="A51" s="4" t="s">
        <v>49</v>
      </c>
      <c r="B51" s="74">
        <v>27</v>
      </c>
      <c r="C51" s="72">
        <v>27</v>
      </c>
      <c r="D51" s="74">
        <v>27</v>
      </c>
      <c r="E51" s="72">
        <v>27</v>
      </c>
      <c r="F51" s="74">
        <v>0</v>
      </c>
      <c r="G51" s="72">
        <v>0</v>
      </c>
      <c r="H51" s="74">
        <v>0</v>
      </c>
      <c r="I51" s="72">
        <v>0</v>
      </c>
      <c r="J51" s="74">
        <v>0</v>
      </c>
      <c r="K51" s="67">
        <v>0</v>
      </c>
      <c r="L51" s="74">
        <v>0</v>
      </c>
      <c r="M51" s="67">
        <v>0</v>
      </c>
      <c r="N51" s="74">
        <v>0</v>
      </c>
      <c r="O51" s="67">
        <v>0</v>
      </c>
      <c r="P51" s="63" t="s">
        <v>103</v>
      </c>
    </row>
    <row r="52" spans="1:16" x14ac:dyDescent="0.25">
      <c r="A52" s="4" t="s">
        <v>50</v>
      </c>
      <c r="B52" s="74">
        <v>31</v>
      </c>
      <c r="C52" s="72">
        <v>31</v>
      </c>
      <c r="D52" s="74">
        <v>31</v>
      </c>
      <c r="E52" s="72">
        <v>31</v>
      </c>
      <c r="F52" s="74">
        <v>0</v>
      </c>
      <c r="G52" s="72">
        <v>0</v>
      </c>
      <c r="H52" s="74">
        <v>0</v>
      </c>
      <c r="I52" s="72">
        <v>0</v>
      </c>
      <c r="J52" s="74">
        <v>0</v>
      </c>
      <c r="K52" s="67">
        <v>0</v>
      </c>
      <c r="L52" s="74">
        <v>0</v>
      </c>
      <c r="M52" s="67">
        <v>0</v>
      </c>
      <c r="N52" s="74">
        <v>0</v>
      </c>
      <c r="O52" s="67">
        <v>1</v>
      </c>
      <c r="P52" s="63" t="s">
        <v>103</v>
      </c>
    </row>
    <row r="53" spans="1:16" x14ac:dyDescent="0.25">
      <c r="A53" s="4" t="s">
        <v>51</v>
      </c>
      <c r="B53" s="74">
        <v>32</v>
      </c>
      <c r="C53" s="72">
        <v>32</v>
      </c>
      <c r="D53" s="74">
        <v>32</v>
      </c>
      <c r="E53" s="72">
        <v>32</v>
      </c>
      <c r="F53" s="74">
        <v>0</v>
      </c>
      <c r="G53" s="72">
        <v>0</v>
      </c>
      <c r="H53" s="74">
        <v>0</v>
      </c>
      <c r="I53" s="72">
        <v>0</v>
      </c>
      <c r="J53" s="74">
        <v>0</v>
      </c>
      <c r="K53" s="67">
        <v>0</v>
      </c>
      <c r="L53" s="74">
        <v>0</v>
      </c>
      <c r="M53" s="67">
        <v>0</v>
      </c>
      <c r="N53" s="74">
        <v>0</v>
      </c>
      <c r="O53" s="67">
        <v>0</v>
      </c>
      <c r="P53" s="63" t="s">
        <v>103</v>
      </c>
    </row>
    <row r="54" spans="1:16" s="17" customFormat="1" x14ac:dyDescent="0.25">
      <c r="A54" s="4" t="s">
        <v>154</v>
      </c>
      <c r="B54" s="74">
        <v>31</v>
      </c>
      <c r="C54" s="72">
        <v>29</v>
      </c>
      <c r="D54" s="74">
        <v>31</v>
      </c>
      <c r="E54" s="72">
        <v>29</v>
      </c>
      <c r="F54" s="74">
        <v>0</v>
      </c>
      <c r="G54" s="72">
        <v>0</v>
      </c>
      <c r="H54" s="74">
        <v>0</v>
      </c>
      <c r="I54" s="72">
        <v>0</v>
      </c>
      <c r="J54" s="74">
        <v>0</v>
      </c>
      <c r="K54" s="67">
        <v>0</v>
      </c>
      <c r="L54" s="74">
        <v>0</v>
      </c>
      <c r="M54" s="67">
        <v>0</v>
      </c>
      <c r="N54" s="74">
        <v>0</v>
      </c>
      <c r="O54" s="67">
        <v>0</v>
      </c>
      <c r="P54" s="63" t="s">
        <v>103</v>
      </c>
    </row>
    <row r="55" spans="1:16" s="28" customFormat="1" ht="30.75" customHeight="1" x14ac:dyDescent="0.25">
      <c r="A55" s="7" t="s">
        <v>52</v>
      </c>
      <c r="B55" s="20">
        <f>SUM(B50:B54)</f>
        <v>149</v>
      </c>
      <c r="C55" s="59">
        <f>SUM(C50:C54)</f>
        <v>147</v>
      </c>
      <c r="D55" s="20">
        <f>SUM(D50:D54)</f>
        <v>149</v>
      </c>
      <c r="E55" s="59">
        <f>SUM(E50:E54)</f>
        <v>147</v>
      </c>
      <c r="F55" s="20">
        <v>0</v>
      </c>
      <c r="G55" s="59">
        <v>0</v>
      </c>
      <c r="H55" s="20">
        <v>0</v>
      </c>
      <c r="I55" s="59">
        <f>SUM(I50:I54)</f>
        <v>0</v>
      </c>
      <c r="J55" s="20">
        <f t="shared" ref="J55:M55" si="0">J50+J51+J52+J53</f>
        <v>0</v>
      </c>
      <c r="K55" s="68">
        <f t="shared" si="0"/>
        <v>0</v>
      </c>
      <c r="L55" s="20">
        <f t="shared" si="0"/>
        <v>0</v>
      </c>
      <c r="M55" s="68">
        <f t="shared" si="0"/>
        <v>0</v>
      </c>
      <c r="N55" s="20">
        <v>0</v>
      </c>
      <c r="O55" s="68">
        <v>1</v>
      </c>
      <c r="P55" s="56"/>
    </row>
    <row r="56" spans="1:16" x14ac:dyDescent="0.25">
      <c r="A56" s="4" t="s">
        <v>53</v>
      </c>
      <c r="B56" s="74">
        <v>30</v>
      </c>
      <c r="C56" s="72">
        <v>31</v>
      </c>
      <c r="D56" s="74">
        <v>0</v>
      </c>
      <c r="E56" s="72">
        <v>0</v>
      </c>
      <c r="F56" s="74">
        <v>0</v>
      </c>
      <c r="G56" s="72">
        <v>0</v>
      </c>
      <c r="H56" s="74">
        <v>30</v>
      </c>
      <c r="I56" s="72">
        <v>31</v>
      </c>
      <c r="J56" s="74">
        <v>0</v>
      </c>
      <c r="K56" s="67">
        <v>0</v>
      </c>
      <c r="L56" s="74">
        <v>0</v>
      </c>
      <c r="M56" s="67">
        <v>0</v>
      </c>
      <c r="N56" s="74">
        <v>0</v>
      </c>
      <c r="O56" s="67">
        <v>0</v>
      </c>
      <c r="P56" s="63" t="s">
        <v>103</v>
      </c>
    </row>
    <row r="57" spans="1:16" x14ac:dyDescent="0.25">
      <c r="A57" s="4" t="s">
        <v>54</v>
      </c>
      <c r="B57" s="74">
        <v>29</v>
      </c>
      <c r="C57" s="72">
        <v>29</v>
      </c>
      <c r="D57" s="74">
        <v>29</v>
      </c>
      <c r="E57" s="72">
        <v>29</v>
      </c>
      <c r="F57" s="74">
        <v>0</v>
      </c>
      <c r="G57" s="72">
        <v>0</v>
      </c>
      <c r="H57" s="74">
        <v>0</v>
      </c>
      <c r="I57" s="72">
        <v>0</v>
      </c>
      <c r="J57" s="74">
        <v>0</v>
      </c>
      <c r="K57" s="67">
        <v>0</v>
      </c>
      <c r="L57" s="74">
        <v>0</v>
      </c>
      <c r="M57" s="67">
        <v>0</v>
      </c>
      <c r="N57" s="74">
        <v>0</v>
      </c>
      <c r="O57" s="67">
        <v>0</v>
      </c>
      <c r="P57" s="63" t="s">
        <v>103</v>
      </c>
    </row>
    <row r="58" spans="1:16" x14ac:dyDescent="0.25">
      <c r="A58" s="4" t="s">
        <v>55</v>
      </c>
      <c r="B58" s="74">
        <v>29</v>
      </c>
      <c r="C58" s="72">
        <v>30</v>
      </c>
      <c r="D58" s="74">
        <v>29</v>
      </c>
      <c r="E58" s="72">
        <v>30</v>
      </c>
      <c r="F58" s="74">
        <v>0</v>
      </c>
      <c r="G58" s="72">
        <v>0</v>
      </c>
      <c r="H58" s="74">
        <v>0</v>
      </c>
      <c r="I58" s="72">
        <v>0</v>
      </c>
      <c r="J58" s="74">
        <v>0</v>
      </c>
      <c r="K58" s="67">
        <v>0</v>
      </c>
      <c r="L58" s="74">
        <v>0</v>
      </c>
      <c r="M58" s="67">
        <v>0</v>
      </c>
      <c r="N58" s="74">
        <v>0</v>
      </c>
      <c r="O58" s="67">
        <v>0</v>
      </c>
      <c r="P58" s="63" t="s">
        <v>103</v>
      </c>
    </row>
    <row r="59" spans="1:16" x14ac:dyDescent="0.25">
      <c r="A59" s="4" t="s">
        <v>155</v>
      </c>
      <c r="B59" s="74">
        <v>29</v>
      </c>
      <c r="C59" s="72">
        <v>29</v>
      </c>
      <c r="D59" s="74">
        <v>29</v>
      </c>
      <c r="E59" s="72">
        <v>29</v>
      </c>
      <c r="F59" s="74">
        <v>0</v>
      </c>
      <c r="G59" s="72">
        <v>0</v>
      </c>
      <c r="H59" s="74">
        <v>0</v>
      </c>
      <c r="I59" s="72">
        <v>0</v>
      </c>
      <c r="J59" s="74">
        <v>0</v>
      </c>
      <c r="K59" s="67">
        <v>0</v>
      </c>
      <c r="L59" s="74">
        <v>0</v>
      </c>
      <c r="M59" s="67">
        <v>0</v>
      </c>
      <c r="N59" s="74">
        <v>1</v>
      </c>
      <c r="O59" s="67">
        <v>1</v>
      </c>
      <c r="P59" s="63" t="s">
        <v>103</v>
      </c>
    </row>
    <row r="60" spans="1:16" s="25" customFormat="1" x14ac:dyDescent="0.25">
      <c r="A60" s="4" t="s">
        <v>161</v>
      </c>
      <c r="B60" s="74">
        <v>32</v>
      </c>
      <c r="C60" s="72">
        <v>32</v>
      </c>
      <c r="D60" s="74">
        <v>32</v>
      </c>
      <c r="E60" s="72">
        <v>32</v>
      </c>
      <c r="F60" s="74">
        <v>0</v>
      </c>
      <c r="G60" s="72">
        <v>0</v>
      </c>
      <c r="H60" s="74">
        <v>0</v>
      </c>
      <c r="I60" s="72">
        <v>0</v>
      </c>
      <c r="J60" s="74">
        <v>0</v>
      </c>
      <c r="K60" s="67">
        <v>0</v>
      </c>
      <c r="L60" s="74">
        <v>0</v>
      </c>
      <c r="M60" s="67">
        <v>0</v>
      </c>
      <c r="N60" s="74">
        <v>0</v>
      </c>
      <c r="O60" s="67">
        <v>0</v>
      </c>
      <c r="P60" s="63" t="s">
        <v>103</v>
      </c>
    </row>
    <row r="61" spans="1:16" s="28" customFormat="1" ht="28.5" customHeight="1" x14ac:dyDescent="0.25">
      <c r="A61" s="7" t="s">
        <v>56</v>
      </c>
      <c r="B61" s="20">
        <f>SUM(B56:B60)</f>
        <v>149</v>
      </c>
      <c r="C61" s="59">
        <f>SUM(C56:C60)</f>
        <v>151</v>
      </c>
      <c r="D61" s="20">
        <f>SUM(D56:D60)</f>
        <v>119</v>
      </c>
      <c r="E61" s="59">
        <f>SUM(E57:E60)</f>
        <v>120</v>
      </c>
      <c r="F61" s="20">
        <v>0</v>
      </c>
      <c r="G61" s="59">
        <v>0</v>
      </c>
      <c r="H61" s="20">
        <v>30</v>
      </c>
      <c r="I61" s="59">
        <v>31</v>
      </c>
      <c r="J61" s="20">
        <f t="shared" ref="J61:M61" si="1">J56+J57+J58+J59</f>
        <v>0</v>
      </c>
      <c r="K61" s="68">
        <f t="shared" si="1"/>
        <v>0</v>
      </c>
      <c r="L61" s="20">
        <f t="shared" si="1"/>
        <v>0</v>
      </c>
      <c r="M61" s="68">
        <f t="shared" si="1"/>
        <v>0</v>
      </c>
      <c r="N61" s="20">
        <v>1</v>
      </c>
      <c r="O61" s="68">
        <v>1</v>
      </c>
      <c r="P61" s="32"/>
    </row>
    <row r="62" spans="1:16" x14ac:dyDescent="0.25">
      <c r="A62" s="4" t="s">
        <v>57</v>
      </c>
      <c r="B62" s="74"/>
      <c r="C62" s="72">
        <v>28</v>
      </c>
      <c r="D62" s="74"/>
      <c r="E62" s="72"/>
      <c r="F62" s="93">
        <v>0</v>
      </c>
      <c r="G62" s="72">
        <v>28</v>
      </c>
      <c r="H62" s="93">
        <v>0</v>
      </c>
      <c r="I62" s="72">
        <v>0</v>
      </c>
      <c r="J62" s="93">
        <v>0</v>
      </c>
      <c r="K62" s="67">
        <v>0</v>
      </c>
      <c r="L62" s="93">
        <v>0</v>
      </c>
      <c r="M62" s="67">
        <v>0</v>
      </c>
      <c r="N62" s="93">
        <v>0</v>
      </c>
      <c r="O62" s="67">
        <v>0</v>
      </c>
      <c r="P62" s="63" t="s">
        <v>103</v>
      </c>
    </row>
    <row r="63" spans="1:16" x14ac:dyDescent="0.25">
      <c r="A63" s="4" t="s">
        <v>58</v>
      </c>
      <c r="B63" s="74"/>
      <c r="C63" s="72">
        <v>30</v>
      </c>
      <c r="D63" s="74"/>
      <c r="E63" s="72"/>
      <c r="F63" s="93">
        <v>0</v>
      </c>
      <c r="G63" s="72">
        <v>0</v>
      </c>
      <c r="H63" s="93">
        <v>0</v>
      </c>
      <c r="I63" s="72">
        <v>0</v>
      </c>
      <c r="J63" s="93">
        <v>0</v>
      </c>
      <c r="K63" s="67">
        <v>0</v>
      </c>
      <c r="L63" s="93">
        <v>0</v>
      </c>
      <c r="M63" s="67">
        <v>30</v>
      </c>
      <c r="N63" s="93">
        <v>0</v>
      </c>
      <c r="O63" s="67">
        <v>0</v>
      </c>
      <c r="P63" s="63" t="s">
        <v>103</v>
      </c>
    </row>
    <row r="64" spans="1:16" s="28" customFormat="1" ht="33" customHeight="1" x14ac:dyDescent="0.25">
      <c r="A64" s="7" t="s">
        <v>59</v>
      </c>
      <c r="B64" s="20"/>
      <c r="C64" s="59">
        <f>SUM(C62:C63)</f>
        <v>58</v>
      </c>
      <c r="D64" s="20"/>
      <c r="E64" s="59"/>
      <c r="F64" s="56">
        <v>0</v>
      </c>
      <c r="G64" s="59">
        <v>28</v>
      </c>
      <c r="H64" s="56">
        <v>0</v>
      </c>
      <c r="I64" s="59">
        <v>0</v>
      </c>
      <c r="J64" s="56">
        <v>0</v>
      </c>
      <c r="K64" s="68">
        <v>0</v>
      </c>
      <c r="L64" s="56">
        <v>0</v>
      </c>
      <c r="M64" s="68">
        <v>30</v>
      </c>
      <c r="N64" s="56">
        <v>0</v>
      </c>
      <c r="O64" s="68">
        <v>0</v>
      </c>
      <c r="P64" s="56"/>
    </row>
    <row r="65" spans="1:16" x14ac:dyDescent="0.25">
      <c r="A65" s="4" t="s">
        <v>60</v>
      </c>
      <c r="B65" s="74">
        <v>26</v>
      </c>
      <c r="C65" s="72">
        <v>26</v>
      </c>
      <c r="D65" s="74">
        <v>0</v>
      </c>
      <c r="E65" s="72"/>
      <c r="F65" s="74">
        <v>26</v>
      </c>
      <c r="G65" s="72">
        <v>26</v>
      </c>
      <c r="H65" s="74">
        <v>0</v>
      </c>
      <c r="I65" s="72">
        <v>0</v>
      </c>
      <c r="J65" s="74">
        <v>0</v>
      </c>
      <c r="K65" s="67">
        <v>0</v>
      </c>
      <c r="L65" s="74">
        <v>0</v>
      </c>
      <c r="M65" s="67">
        <v>0</v>
      </c>
      <c r="N65" s="74">
        <v>0</v>
      </c>
      <c r="O65" s="67">
        <v>0</v>
      </c>
      <c r="P65" s="63" t="s">
        <v>103</v>
      </c>
    </row>
    <row r="66" spans="1:16" x14ac:dyDescent="0.25">
      <c r="A66" s="4" t="s">
        <v>61</v>
      </c>
      <c r="B66" s="74">
        <v>28</v>
      </c>
      <c r="C66" s="72">
        <v>30</v>
      </c>
      <c r="D66" s="74">
        <v>0</v>
      </c>
      <c r="E66" s="72"/>
      <c r="F66" s="74">
        <v>0</v>
      </c>
      <c r="G66" s="72">
        <v>0</v>
      </c>
      <c r="H66" s="74">
        <v>0</v>
      </c>
      <c r="I66" s="72">
        <v>0</v>
      </c>
      <c r="J66" s="74">
        <v>0</v>
      </c>
      <c r="K66" s="67">
        <v>0</v>
      </c>
      <c r="L66" s="74">
        <v>28</v>
      </c>
      <c r="M66" s="67">
        <v>30</v>
      </c>
      <c r="N66" s="74">
        <v>0</v>
      </c>
      <c r="O66" s="67">
        <v>0</v>
      </c>
      <c r="P66" s="63" t="s">
        <v>103</v>
      </c>
    </row>
    <row r="67" spans="1:16" s="28" customFormat="1" ht="32.25" customHeight="1" x14ac:dyDescent="0.25">
      <c r="A67" s="7" t="s">
        <v>62</v>
      </c>
      <c r="B67" s="20">
        <v>54</v>
      </c>
      <c r="C67" s="59">
        <f>SUM(C65:C66)</f>
        <v>56</v>
      </c>
      <c r="D67" s="20">
        <v>0</v>
      </c>
      <c r="E67" s="59"/>
      <c r="F67" s="20">
        <f>SUM(F65:F66)</f>
        <v>26</v>
      </c>
      <c r="G67" s="59">
        <v>26</v>
      </c>
      <c r="H67" s="20">
        <v>0</v>
      </c>
      <c r="I67" s="59">
        <v>0</v>
      </c>
      <c r="J67" s="20">
        <v>0</v>
      </c>
      <c r="K67" s="68">
        <v>0</v>
      </c>
      <c r="L67" s="20">
        <v>28</v>
      </c>
      <c r="M67" s="68">
        <v>30</v>
      </c>
      <c r="N67" s="20">
        <v>0</v>
      </c>
      <c r="O67" s="68">
        <v>0</v>
      </c>
      <c r="P67" s="32"/>
    </row>
    <row r="68" spans="1:16" s="28" customFormat="1" ht="41.25" customHeight="1" x14ac:dyDescent="0.25">
      <c r="A68" s="27" t="s">
        <v>162</v>
      </c>
      <c r="B68" s="59">
        <v>1290</v>
      </c>
      <c r="C68" s="59">
        <v>1505</v>
      </c>
      <c r="D68" s="59">
        <v>1206</v>
      </c>
      <c r="E68" s="59">
        <v>1360</v>
      </c>
      <c r="F68" s="68">
        <v>26</v>
      </c>
      <c r="G68" s="59">
        <v>54</v>
      </c>
      <c r="H68" s="68">
        <v>30</v>
      </c>
      <c r="I68" s="59">
        <v>31</v>
      </c>
      <c r="J68" s="68">
        <v>0</v>
      </c>
      <c r="K68" s="68">
        <v>0</v>
      </c>
      <c r="L68" s="68">
        <v>28</v>
      </c>
      <c r="M68" s="68">
        <v>60</v>
      </c>
      <c r="N68" s="68">
        <v>10</v>
      </c>
      <c r="O68" s="68">
        <v>12</v>
      </c>
      <c r="P68" s="68"/>
    </row>
    <row r="69" spans="1:16" x14ac:dyDescent="0.25">
      <c r="C69" s="47"/>
    </row>
    <row r="71" spans="1:16" x14ac:dyDescent="0.25">
      <c r="A71" s="16"/>
      <c r="B71" s="9"/>
      <c r="C71" s="9"/>
      <c r="D71" s="9"/>
      <c r="E71" s="9"/>
      <c r="F71" s="8" t="s">
        <v>4</v>
      </c>
      <c r="G71" s="8"/>
      <c r="H71" s="9" t="s">
        <v>101</v>
      </c>
      <c r="I71" s="9"/>
      <c r="J71" s="16"/>
      <c r="K71" s="16"/>
      <c r="L71" s="16"/>
      <c r="M71" s="16"/>
      <c r="N71" s="16"/>
      <c r="O71" s="16"/>
    </row>
  </sheetData>
  <mergeCells count="12">
    <mergeCell ref="A5:A7"/>
    <mergeCell ref="N5:O6"/>
    <mergeCell ref="P5:P6"/>
    <mergeCell ref="A2:P2"/>
    <mergeCell ref="A3:P3"/>
    <mergeCell ref="D5:M5"/>
    <mergeCell ref="D6:E6"/>
    <mergeCell ref="F6:G6"/>
    <mergeCell ref="H6:I6"/>
    <mergeCell ref="J6:K6"/>
    <mergeCell ref="L6:M6"/>
    <mergeCell ref="B5:C6"/>
  </mergeCells>
  <pageMargins left="0" right="0" top="0.74803149606299213" bottom="0.35433070866141736" header="0.31496062992125984" footer="0.31496062992125984"/>
  <pageSetup paperSize="9" orientation="landscape" r:id="rId1"/>
  <rowBreaks count="3" manualBreakCount="3">
    <brk id="23" max="15" man="1"/>
    <brk id="43" max="16383" man="1"/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topLeftCell="A7" zoomScale="110" zoomScaleNormal="110" workbookViewId="0">
      <selection activeCell="O10" sqref="O10"/>
    </sheetView>
  </sheetViews>
  <sheetFormatPr defaultColWidth="9.140625" defaultRowHeight="15.75" x14ac:dyDescent="0.25"/>
  <cols>
    <col min="1" max="1" width="10.28515625" style="2" customWidth="1"/>
    <col min="2" max="3" width="6.28515625" style="2" customWidth="1"/>
    <col min="4" max="5" width="6.7109375" style="2" customWidth="1"/>
    <col min="6" max="6" width="7.5703125" style="2" customWidth="1"/>
    <col min="7" max="7" width="8.5703125" style="2" customWidth="1"/>
    <col min="8" max="8" width="6.85546875" style="2" customWidth="1"/>
    <col min="9" max="9" width="6" style="2" customWidth="1"/>
    <col min="10" max="10" width="6.7109375" style="2" customWidth="1"/>
    <col min="11" max="11" width="7.140625" style="2" customWidth="1"/>
    <col min="12" max="12" width="7.7109375" style="2" customWidth="1"/>
    <col min="13" max="13" width="9.42578125" style="2" customWidth="1"/>
    <col min="14" max="15" width="7.140625" style="2" customWidth="1"/>
    <col min="16" max="17" width="7" style="2" customWidth="1"/>
    <col min="18" max="18" width="7.7109375" style="2" customWidth="1"/>
    <col min="19" max="19" width="8.5703125" style="2" customWidth="1"/>
    <col min="20" max="23" width="9.140625" style="2"/>
    <col min="24" max="24" width="9.140625" style="2" customWidth="1"/>
    <col min="25" max="16384" width="9.140625" style="2"/>
  </cols>
  <sheetData>
    <row r="2" spans="1:26" s="15" customFormat="1" x14ac:dyDescent="0.25">
      <c r="A2" s="129" t="s">
        <v>207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6" s="15" customFormat="1" x14ac:dyDescent="0.25">
      <c r="A3" s="130" t="s">
        <v>211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5" spans="1:26" ht="45" customHeight="1" x14ac:dyDescent="0.25">
      <c r="A5" s="132" t="s">
        <v>63</v>
      </c>
      <c r="B5" s="132" t="s">
        <v>64</v>
      </c>
      <c r="C5" s="132"/>
      <c r="D5" s="132"/>
      <c r="E5" s="132"/>
      <c r="F5" s="132"/>
      <c r="G5" s="132"/>
      <c r="H5" s="131" t="s">
        <v>68</v>
      </c>
      <c r="I5" s="131"/>
      <c r="J5" s="131"/>
      <c r="K5" s="131"/>
      <c r="L5" s="131"/>
      <c r="M5" s="131"/>
      <c r="N5" s="131" t="s">
        <v>69</v>
      </c>
      <c r="O5" s="131"/>
      <c r="P5" s="131"/>
      <c r="Q5" s="131"/>
      <c r="R5" s="131"/>
      <c r="S5" s="131"/>
    </row>
    <row r="6" spans="1:26" ht="33" customHeight="1" x14ac:dyDescent="0.25">
      <c r="A6" s="132"/>
      <c r="B6" s="131" t="s">
        <v>65</v>
      </c>
      <c r="C6" s="131"/>
      <c r="D6" s="132" t="s">
        <v>66</v>
      </c>
      <c r="E6" s="132"/>
      <c r="F6" s="131" t="s">
        <v>67</v>
      </c>
      <c r="G6" s="131"/>
      <c r="H6" s="131" t="s">
        <v>70</v>
      </c>
      <c r="I6" s="131"/>
      <c r="J6" s="132" t="s">
        <v>66</v>
      </c>
      <c r="K6" s="132"/>
      <c r="L6" s="131" t="s">
        <v>67</v>
      </c>
      <c r="M6" s="131"/>
      <c r="N6" s="131" t="s">
        <v>70</v>
      </c>
      <c r="O6" s="131"/>
      <c r="P6" s="132" t="s">
        <v>66</v>
      </c>
      <c r="Q6" s="132"/>
      <c r="R6" s="131" t="s">
        <v>67</v>
      </c>
      <c r="S6" s="131"/>
    </row>
    <row r="7" spans="1:26" ht="51.75" customHeight="1" x14ac:dyDescent="0.25">
      <c r="A7" s="132"/>
      <c r="B7" s="73" t="s">
        <v>187</v>
      </c>
      <c r="C7" s="66" t="s">
        <v>206</v>
      </c>
      <c r="D7" s="73" t="s">
        <v>187</v>
      </c>
      <c r="E7" s="66" t="s">
        <v>206</v>
      </c>
      <c r="F7" s="73" t="s">
        <v>187</v>
      </c>
      <c r="G7" s="66" t="s">
        <v>206</v>
      </c>
      <c r="H7" s="73" t="s">
        <v>187</v>
      </c>
      <c r="I7" s="66" t="s">
        <v>206</v>
      </c>
      <c r="J7" s="73" t="s">
        <v>187</v>
      </c>
      <c r="K7" s="66" t="s">
        <v>206</v>
      </c>
      <c r="L7" s="73" t="s">
        <v>187</v>
      </c>
      <c r="M7" s="66" t="s">
        <v>206</v>
      </c>
      <c r="N7" s="73" t="s">
        <v>187</v>
      </c>
      <c r="O7" s="66" t="s">
        <v>206</v>
      </c>
      <c r="P7" s="73" t="s">
        <v>187</v>
      </c>
      <c r="Q7" s="66" t="s">
        <v>187</v>
      </c>
      <c r="R7" s="73" t="s">
        <v>187</v>
      </c>
      <c r="S7" s="66" t="s">
        <v>187</v>
      </c>
    </row>
    <row r="8" spans="1:26" x14ac:dyDescent="0.25">
      <c r="A8" s="40">
        <v>1</v>
      </c>
      <c r="B8" s="74">
        <v>5</v>
      </c>
      <c r="C8" s="84">
        <v>4</v>
      </c>
      <c r="D8" s="74">
        <v>166</v>
      </c>
      <c r="E8" s="72">
        <v>148</v>
      </c>
      <c r="F8" s="74">
        <v>33.200000000000003</v>
      </c>
      <c r="G8" s="72">
        <v>37</v>
      </c>
      <c r="H8" s="98">
        <v>8</v>
      </c>
      <c r="I8" s="84">
        <v>8</v>
      </c>
      <c r="J8" s="74">
        <v>166</v>
      </c>
      <c r="K8" s="84">
        <v>148</v>
      </c>
      <c r="L8" s="74">
        <v>20.7</v>
      </c>
      <c r="M8" s="84">
        <v>18.5</v>
      </c>
      <c r="N8" s="74">
        <v>5</v>
      </c>
      <c r="O8" s="72">
        <v>4</v>
      </c>
      <c r="P8" s="74">
        <v>164</v>
      </c>
      <c r="Q8" s="72">
        <v>145</v>
      </c>
      <c r="R8" s="74">
        <v>32.799999999999997</v>
      </c>
      <c r="S8" s="72">
        <v>36.200000000000003</v>
      </c>
      <c r="T8" s="41"/>
      <c r="Z8" s="10"/>
    </row>
    <row r="9" spans="1:26" x14ac:dyDescent="0.25">
      <c r="A9" s="40">
        <v>2</v>
      </c>
      <c r="B9" s="74">
        <v>5</v>
      </c>
      <c r="C9" s="84">
        <v>5</v>
      </c>
      <c r="D9" s="74">
        <v>173</v>
      </c>
      <c r="E9" s="72">
        <v>165</v>
      </c>
      <c r="F9" s="74">
        <v>34.6</v>
      </c>
      <c r="G9" s="72">
        <v>33</v>
      </c>
      <c r="H9" s="98">
        <v>8</v>
      </c>
      <c r="I9" s="84">
        <v>7</v>
      </c>
      <c r="J9" s="74">
        <v>120</v>
      </c>
      <c r="K9" s="84">
        <v>105</v>
      </c>
      <c r="L9" s="74">
        <v>15</v>
      </c>
      <c r="M9" s="84">
        <v>15</v>
      </c>
      <c r="N9" s="74">
        <v>5</v>
      </c>
      <c r="O9" s="72">
        <v>5</v>
      </c>
      <c r="P9" s="74">
        <v>171</v>
      </c>
      <c r="Q9" s="72">
        <v>162</v>
      </c>
      <c r="R9" s="74">
        <v>34.200000000000003</v>
      </c>
      <c r="S9" s="72">
        <v>32.4</v>
      </c>
      <c r="T9" s="41"/>
      <c r="Z9" s="10"/>
    </row>
    <row r="10" spans="1:26" x14ac:dyDescent="0.25">
      <c r="A10" s="40">
        <v>3</v>
      </c>
      <c r="B10" s="74">
        <v>5</v>
      </c>
      <c r="C10" s="84">
        <v>5</v>
      </c>
      <c r="D10" s="74">
        <v>158</v>
      </c>
      <c r="E10" s="72">
        <v>174</v>
      </c>
      <c r="F10" s="74">
        <v>31.6</v>
      </c>
      <c r="G10" s="72">
        <v>34.799999999999997</v>
      </c>
      <c r="H10" s="98">
        <v>8</v>
      </c>
      <c r="I10" s="84">
        <v>8</v>
      </c>
      <c r="J10" s="74">
        <v>120</v>
      </c>
      <c r="K10" s="84">
        <v>120</v>
      </c>
      <c r="L10" s="74">
        <v>15</v>
      </c>
      <c r="M10" s="84">
        <v>15</v>
      </c>
      <c r="N10" s="74">
        <v>5</v>
      </c>
      <c r="O10" s="72">
        <v>5</v>
      </c>
      <c r="P10" s="74">
        <v>158</v>
      </c>
      <c r="Q10" s="72">
        <v>172</v>
      </c>
      <c r="R10" s="74">
        <v>31.6</v>
      </c>
      <c r="S10" s="72">
        <v>34.4</v>
      </c>
      <c r="T10" s="41"/>
      <c r="Z10" s="10"/>
    </row>
    <row r="11" spans="1:26" x14ac:dyDescent="0.25">
      <c r="A11" s="40">
        <v>4</v>
      </c>
      <c r="B11" s="74">
        <v>5</v>
      </c>
      <c r="C11" s="84">
        <v>5</v>
      </c>
      <c r="D11" s="74">
        <v>164</v>
      </c>
      <c r="E11" s="72">
        <v>157</v>
      </c>
      <c r="F11" s="74">
        <v>32.799999999999997</v>
      </c>
      <c r="G11" s="72">
        <v>31.4</v>
      </c>
      <c r="H11" s="98">
        <v>6</v>
      </c>
      <c r="I11" s="84">
        <v>6</v>
      </c>
      <c r="J11" s="74">
        <v>90</v>
      </c>
      <c r="K11" s="84">
        <v>90</v>
      </c>
      <c r="L11" s="74">
        <v>15</v>
      </c>
      <c r="M11" s="84">
        <v>15</v>
      </c>
      <c r="N11" s="74">
        <v>5</v>
      </c>
      <c r="O11" s="72">
        <v>5</v>
      </c>
      <c r="P11" s="74">
        <v>162</v>
      </c>
      <c r="Q11" s="72">
        <v>157</v>
      </c>
      <c r="R11" s="74">
        <v>32.4</v>
      </c>
      <c r="S11" s="72" t="s">
        <v>212</v>
      </c>
      <c r="T11" s="41"/>
      <c r="Z11" s="10"/>
    </row>
    <row r="12" spans="1:26" s="28" customFormat="1" ht="31.5" x14ac:dyDescent="0.25">
      <c r="A12" s="30" t="s">
        <v>71</v>
      </c>
      <c r="B12" s="20">
        <v>20</v>
      </c>
      <c r="C12" s="59">
        <v>19</v>
      </c>
      <c r="D12" s="20">
        <f>SUM(D8:D11)</f>
        <v>661</v>
      </c>
      <c r="E12" s="59">
        <f>SUM(E8:E11)</f>
        <v>644</v>
      </c>
      <c r="F12" s="20">
        <v>33</v>
      </c>
      <c r="G12" s="59">
        <v>33.9</v>
      </c>
      <c r="H12" s="20">
        <v>30</v>
      </c>
      <c r="I12" s="59">
        <v>29</v>
      </c>
      <c r="J12" s="20">
        <f>SUM(J8:J11)</f>
        <v>496</v>
      </c>
      <c r="K12" s="59">
        <f>SUM(K8:K11)</f>
        <v>463</v>
      </c>
      <c r="L12" s="20">
        <v>16.5</v>
      </c>
      <c r="M12" s="59">
        <v>15.9</v>
      </c>
      <c r="N12" s="20">
        <v>20</v>
      </c>
      <c r="O12" s="59">
        <v>19</v>
      </c>
      <c r="P12" s="20">
        <f>SUM(P8:P11)</f>
        <v>655</v>
      </c>
      <c r="Q12" s="59">
        <v>636</v>
      </c>
      <c r="R12" s="20">
        <v>32.799999999999997</v>
      </c>
      <c r="S12" s="59">
        <v>33.5</v>
      </c>
      <c r="T12" s="85"/>
      <c r="Z12" s="29"/>
    </row>
    <row r="13" spans="1:26" x14ac:dyDescent="0.25">
      <c r="A13" s="40">
        <v>5</v>
      </c>
      <c r="B13" s="74">
        <v>5</v>
      </c>
      <c r="C13" s="84">
        <v>6</v>
      </c>
      <c r="D13" s="74">
        <v>145</v>
      </c>
      <c r="E13" s="72">
        <v>173</v>
      </c>
      <c r="F13" s="74">
        <v>29</v>
      </c>
      <c r="G13" s="72">
        <v>28.8</v>
      </c>
      <c r="H13" s="74">
        <v>3</v>
      </c>
      <c r="I13" s="84">
        <v>4</v>
      </c>
      <c r="J13" s="74">
        <v>45</v>
      </c>
      <c r="K13" s="84">
        <v>60</v>
      </c>
      <c r="L13" s="74">
        <v>15</v>
      </c>
      <c r="M13" s="84">
        <v>15</v>
      </c>
      <c r="N13" s="86"/>
      <c r="O13" s="72"/>
      <c r="P13" s="86"/>
      <c r="Q13" s="72"/>
      <c r="R13" s="86"/>
      <c r="S13" s="72"/>
      <c r="T13" s="41"/>
      <c r="Z13" s="10"/>
    </row>
    <row r="14" spans="1:26" x14ac:dyDescent="0.25">
      <c r="A14" s="40">
        <v>6</v>
      </c>
      <c r="B14" s="74">
        <v>5</v>
      </c>
      <c r="C14" s="84">
        <v>5</v>
      </c>
      <c r="D14" s="74">
        <v>132</v>
      </c>
      <c r="E14" s="72">
        <v>147</v>
      </c>
      <c r="F14" s="74">
        <v>26.4</v>
      </c>
      <c r="G14" s="72">
        <v>29.4</v>
      </c>
      <c r="H14" s="74">
        <v>6</v>
      </c>
      <c r="I14" s="84">
        <v>6</v>
      </c>
      <c r="J14" s="74">
        <v>90</v>
      </c>
      <c r="K14" s="84">
        <v>90</v>
      </c>
      <c r="L14" s="74">
        <v>15</v>
      </c>
      <c r="M14" s="84">
        <v>15</v>
      </c>
      <c r="N14" s="86"/>
      <c r="O14" s="72"/>
      <c r="P14" s="86"/>
      <c r="Q14" s="72"/>
      <c r="R14" s="86"/>
      <c r="S14" s="72"/>
      <c r="T14" s="41"/>
      <c r="Z14" s="10"/>
    </row>
    <row r="15" spans="1:26" x14ac:dyDescent="0.25">
      <c r="A15" s="40">
        <v>7</v>
      </c>
      <c r="B15" s="74">
        <v>5</v>
      </c>
      <c r="C15" s="84">
        <v>5</v>
      </c>
      <c r="D15" s="74">
        <v>149</v>
      </c>
      <c r="E15" s="72">
        <v>129</v>
      </c>
      <c r="F15" s="74">
        <v>29.8</v>
      </c>
      <c r="G15" s="72">
        <v>25.8</v>
      </c>
      <c r="H15" s="74">
        <v>4</v>
      </c>
      <c r="I15" s="84">
        <v>5</v>
      </c>
      <c r="J15" s="74">
        <v>60</v>
      </c>
      <c r="K15" s="84">
        <v>75</v>
      </c>
      <c r="L15" s="74">
        <v>15</v>
      </c>
      <c r="M15" s="84">
        <v>15</v>
      </c>
      <c r="N15" s="86"/>
      <c r="O15" s="72"/>
      <c r="P15" s="86"/>
      <c r="Q15" s="72"/>
      <c r="R15" s="86"/>
      <c r="S15" s="72"/>
      <c r="T15" s="41"/>
      <c r="Z15" s="10"/>
    </row>
    <row r="16" spans="1:26" x14ac:dyDescent="0.25">
      <c r="A16" s="40">
        <v>8</v>
      </c>
      <c r="B16" s="74">
        <v>5</v>
      </c>
      <c r="C16" s="84">
        <v>5</v>
      </c>
      <c r="D16" s="74">
        <v>149</v>
      </c>
      <c r="E16" s="72">
        <v>147</v>
      </c>
      <c r="F16" s="74">
        <v>29.8</v>
      </c>
      <c r="G16" s="72">
        <v>29.4</v>
      </c>
      <c r="H16" s="74">
        <v>7</v>
      </c>
      <c r="I16" s="84">
        <v>7</v>
      </c>
      <c r="J16" s="74">
        <v>105</v>
      </c>
      <c r="K16" s="84">
        <v>105</v>
      </c>
      <c r="L16" s="74">
        <v>15</v>
      </c>
      <c r="M16" s="84">
        <v>15</v>
      </c>
      <c r="N16" s="86"/>
      <c r="O16" s="72"/>
      <c r="P16" s="86"/>
      <c r="Q16" s="72"/>
      <c r="R16" s="86"/>
      <c r="S16" s="72"/>
      <c r="T16" s="41"/>
      <c r="Z16" s="10"/>
    </row>
    <row r="17" spans="1:26" x14ac:dyDescent="0.25">
      <c r="A17" s="40">
        <v>9</v>
      </c>
      <c r="B17" s="74">
        <v>5</v>
      </c>
      <c r="C17" s="84">
        <v>5</v>
      </c>
      <c r="D17" s="74">
        <v>131</v>
      </c>
      <c r="E17" s="72">
        <v>151</v>
      </c>
      <c r="F17" s="74">
        <v>26.2</v>
      </c>
      <c r="G17" s="72">
        <v>30.2</v>
      </c>
      <c r="H17" s="74">
        <v>12</v>
      </c>
      <c r="I17" s="84">
        <v>12</v>
      </c>
      <c r="J17" s="74">
        <v>180</v>
      </c>
      <c r="K17" s="84">
        <v>180</v>
      </c>
      <c r="L17" s="74">
        <v>15</v>
      </c>
      <c r="M17" s="84">
        <v>15</v>
      </c>
      <c r="N17" s="86"/>
      <c r="O17" s="72"/>
      <c r="P17" s="86"/>
      <c r="Q17" s="72"/>
      <c r="R17" s="86"/>
      <c r="S17" s="72"/>
      <c r="T17" s="41"/>
      <c r="Z17" s="10"/>
    </row>
    <row r="18" spans="1:26" s="60" customFormat="1" ht="31.5" x14ac:dyDescent="0.25">
      <c r="A18" s="30" t="s">
        <v>72</v>
      </c>
      <c r="B18" s="20">
        <v>25</v>
      </c>
      <c r="C18" s="59">
        <v>26</v>
      </c>
      <c r="D18" s="20">
        <v>706</v>
      </c>
      <c r="E18" s="59">
        <f>SUM(E13:E17)</f>
        <v>747</v>
      </c>
      <c r="F18" s="20">
        <v>28.2</v>
      </c>
      <c r="G18" s="59">
        <v>28.7</v>
      </c>
      <c r="H18" s="20">
        <f t="shared" ref="H18" si="0">SUM(H13:H17)</f>
        <v>32</v>
      </c>
      <c r="I18" s="59">
        <f>SUM(I13:I17)</f>
        <v>34</v>
      </c>
      <c r="J18" s="20">
        <f t="shared" ref="J18" si="1">SUM(J13:J17)</f>
        <v>480</v>
      </c>
      <c r="K18" s="59">
        <v>510</v>
      </c>
      <c r="L18" s="20">
        <v>15</v>
      </c>
      <c r="M18" s="59">
        <v>15</v>
      </c>
      <c r="N18" s="106"/>
      <c r="O18" s="59"/>
      <c r="P18" s="106"/>
      <c r="Q18" s="59"/>
      <c r="R18" s="106"/>
      <c r="S18" s="59"/>
      <c r="T18" s="51"/>
      <c r="Z18" s="61"/>
    </row>
    <row r="19" spans="1:26" x14ac:dyDescent="0.25">
      <c r="A19" s="40">
        <v>10</v>
      </c>
      <c r="B19" s="74">
        <v>2</v>
      </c>
      <c r="C19" s="84">
        <v>2</v>
      </c>
      <c r="D19" s="74">
        <v>54</v>
      </c>
      <c r="E19" s="72">
        <v>58</v>
      </c>
      <c r="F19" s="99">
        <v>27</v>
      </c>
      <c r="G19" s="72">
        <v>29</v>
      </c>
      <c r="H19" s="74">
        <v>2</v>
      </c>
      <c r="I19" s="84">
        <v>3</v>
      </c>
      <c r="J19" s="74">
        <v>30</v>
      </c>
      <c r="K19" s="84">
        <v>45</v>
      </c>
      <c r="L19" s="74">
        <v>15</v>
      </c>
      <c r="M19" s="84">
        <v>15</v>
      </c>
      <c r="N19" s="86"/>
      <c r="O19" s="72"/>
      <c r="P19" s="86"/>
      <c r="Q19" s="72"/>
      <c r="R19" s="86"/>
      <c r="S19" s="72"/>
      <c r="T19" s="41"/>
      <c r="Z19" s="10"/>
    </row>
    <row r="20" spans="1:26" x14ac:dyDescent="0.25">
      <c r="A20" s="40">
        <v>11</v>
      </c>
      <c r="B20" s="74">
        <v>2</v>
      </c>
      <c r="C20" s="84">
        <v>2</v>
      </c>
      <c r="D20" s="74">
        <v>50</v>
      </c>
      <c r="E20" s="72">
        <v>56</v>
      </c>
      <c r="F20" s="74">
        <v>25</v>
      </c>
      <c r="G20" s="72">
        <v>28</v>
      </c>
      <c r="H20" s="74">
        <v>3</v>
      </c>
      <c r="I20" s="84">
        <v>3</v>
      </c>
      <c r="J20" s="74">
        <v>45</v>
      </c>
      <c r="K20" s="84">
        <v>45</v>
      </c>
      <c r="L20" s="74">
        <v>15</v>
      </c>
      <c r="M20" s="84">
        <v>15</v>
      </c>
      <c r="N20" s="86"/>
      <c r="O20" s="72"/>
      <c r="P20" s="86"/>
      <c r="Q20" s="72"/>
      <c r="R20" s="86"/>
      <c r="S20" s="72"/>
      <c r="T20" s="41"/>
      <c r="Z20" s="10"/>
    </row>
    <row r="21" spans="1:26" s="5" customFormat="1" ht="31.5" x14ac:dyDescent="0.25">
      <c r="A21" s="30" t="s">
        <v>73</v>
      </c>
      <c r="B21" s="20">
        <v>4</v>
      </c>
      <c r="C21" s="59">
        <v>4</v>
      </c>
      <c r="D21" s="20">
        <v>104</v>
      </c>
      <c r="E21" s="59">
        <f>SUM(E19:E20)</f>
        <v>114</v>
      </c>
      <c r="F21" s="20">
        <v>26</v>
      </c>
      <c r="G21" s="59">
        <v>28.5</v>
      </c>
      <c r="H21" s="20">
        <v>5</v>
      </c>
      <c r="I21" s="59">
        <v>6</v>
      </c>
      <c r="J21" s="20">
        <v>75</v>
      </c>
      <c r="K21" s="59">
        <v>90</v>
      </c>
      <c r="L21" s="20">
        <v>15</v>
      </c>
      <c r="M21" s="59">
        <v>15</v>
      </c>
      <c r="N21" s="87"/>
      <c r="O21" s="59"/>
      <c r="P21" s="87"/>
      <c r="Q21" s="59"/>
      <c r="R21" s="87"/>
      <c r="S21" s="59"/>
      <c r="T21" s="49"/>
      <c r="Z21" s="11"/>
    </row>
    <row r="22" spans="1:26" s="28" customFormat="1" ht="31.5" x14ac:dyDescent="0.25">
      <c r="A22" s="69" t="s">
        <v>74</v>
      </c>
      <c r="B22" s="59">
        <v>49</v>
      </c>
      <c r="C22" s="59">
        <v>49</v>
      </c>
      <c r="D22" s="59">
        <v>1471</v>
      </c>
      <c r="E22" s="59">
        <v>1505</v>
      </c>
      <c r="F22" s="59">
        <v>30</v>
      </c>
      <c r="G22" s="104">
        <v>30.7</v>
      </c>
      <c r="H22" s="59">
        <v>67</v>
      </c>
      <c r="I22" s="59">
        <v>69</v>
      </c>
      <c r="J22" s="59">
        <v>1051</v>
      </c>
      <c r="K22" s="59">
        <v>1063</v>
      </c>
      <c r="L22" s="59">
        <v>15.7</v>
      </c>
      <c r="M22" s="59">
        <v>15.4</v>
      </c>
      <c r="N22" s="59">
        <v>20</v>
      </c>
      <c r="O22" s="59">
        <v>19</v>
      </c>
      <c r="P22" s="59">
        <v>655</v>
      </c>
      <c r="Q22" s="59">
        <v>636</v>
      </c>
      <c r="R22" s="59">
        <v>32.799999999999997</v>
      </c>
      <c r="S22" s="59">
        <v>33.5</v>
      </c>
      <c r="T22" s="85"/>
      <c r="Z22" s="29"/>
    </row>
    <row r="23" spans="1:26" x14ac:dyDescent="0.25">
      <c r="A23" s="18"/>
      <c r="B23" s="19"/>
      <c r="C23" s="19"/>
      <c r="D23" s="19"/>
      <c r="E23" s="19"/>
      <c r="F23" s="19"/>
      <c r="G23" s="19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1:26" x14ac:dyDescent="0.2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26" x14ac:dyDescent="0.25">
      <c r="A25" s="109" t="s">
        <v>115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9"/>
      <c r="N25" s="19"/>
      <c r="O25" s="19"/>
      <c r="P25" s="19"/>
      <c r="Q25" s="19"/>
      <c r="R25" s="19"/>
      <c r="S25" s="19"/>
    </row>
    <row r="26" spans="1:26" x14ac:dyDescent="0.25">
      <c r="A26" s="3"/>
    </row>
    <row r="27" spans="1:26" x14ac:dyDescent="0.25">
      <c r="A27" s="3"/>
    </row>
    <row r="35" spans="26:27" x14ac:dyDescent="0.25">
      <c r="Z35" s="10"/>
      <c r="AA35" s="10"/>
    </row>
    <row r="36" spans="26:27" x14ac:dyDescent="0.25">
      <c r="Z36" s="10"/>
      <c r="AA36" s="10"/>
    </row>
    <row r="37" spans="26:27" x14ac:dyDescent="0.25">
      <c r="Z37" s="10"/>
      <c r="AA37" s="10"/>
    </row>
    <row r="38" spans="26:27" x14ac:dyDescent="0.25">
      <c r="Z38" s="10"/>
      <c r="AA38" s="10"/>
    </row>
    <row r="39" spans="26:27" x14ac:dyDescent="0.25">
      <c r="Z39" s="10"/>
      <c r="AA39" s="10"/>
    </row>
    <row r="40" spans="26:27" x14ac:dyDescent="0.25">
      <c r="Z40" s="10"/>
      <c r="AA40" s="10"/>
    </row>
    <row r="41" spans="26:27" x14ac:dyDescent="0.25">
      <c r="Z41" s="10"/>
      <c r="AA41" s="10"/>
    </row>
    <row r="42" spans="26:27" x14ac:dyDescent="0.25">
      <c r="Z42" s="10"/>
      <c r="AA42" s="10"/>
    </row>
    <row r="43" spans="26:27" x14ac:dyDescent="0.25">
      <c r="Z43" s="10"/>
      <c r="AA43" s="10"/>
    </row>
    <row r="44" spans="26:27" x14ac:dyDescent="0.25">
      <c r="Z44" s="10"/>
      <c r="AA44" s="10"/>
    </row>
    <row r="45" spans="26:27" x14ac:dyDescent="0.25">
      <c r="Z45" s="10"/>
      <c r="AA45" s="10"/>
    </row>
  </sheetData>
  <mergeCells count="16">
    <mergeCell ref="A25:L25"/>
    <mergeCell ref="A2:S2"/>
    <mergeCell ref="A3:S3"/>
    <mergeCell ref="H5:M5"/>
    <mergeCell ref="H6:I6"/>
    <mergeCell ref="J6:K6"/>
    <mergeCell ref="L6:M6"/>
    <mergeCell ref="N5:S5"/>
    <mergeCell ref="N6:O6"/>
    <mergeCell ref="P6:Q6"/>
    <mergeCell ref="R6:S6"/>
    <mergeCell ref="A5:A7"/>
    <mergeCell ref="B5:G5"/>
    <mergeCell ref="B6:C6"/>
    <mergeCell ref="D6:E6"/>
    <mergeCell ref="F6:G6"/>
  </mergeCells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topLeftCell="A4" zoomScale="110" zoomScaleNormal="110" workbookViewId="0">
      <selection activeCell="H21" sqref="H21"/>
    </sheetView>
  </sheetViews>
  <sheetFormatPr defaultColWidth="9.140625" defaultRowHeight="15.75" x14ac:dyDescent="0.25"/>
  <cols>
    <col min="1" max="1" width="13.7109375" style="2" customWidth="1"/>
    <col min="2" max="12" width="11.140625" style="2" customWidth="1"/>
    <col min="13" max="16384" width="9.140625" style="2"/>
  </cols>
  <sheetData>
    <row r="2" spans="1:17" s="15" customFormat="1" x14ac:dyDescent="0.25">
      <c r="A2" s="129" t="s">
        <v>89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7" s="45" customFormat="1" x14ac:dyDescent="0.25">
      <c r="A3" s="130" t="s">
        <v>214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7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7" ht="45" customHeight="1" x14ac:dyDescent="0.25">
      <c r="A5" s="132" t="s">
        <v>63</v>
      </c>
      <c r="B5" s="127" t="s">
        <v>84</v>
      </c>
      <c r="C5" s="135"/>
      <c r="D5" s="135"/>
      <c r="E5" s="128"/>
      <c r="F5" s="136" t="s">
        <v>85</v>
      </c>
      <c r="G5" s="137"/>
      <c r="H5" s="137"/>
      <c r="I5" s="138"/>
      <c r="J5" s="139" t="s">
        <v>86</v>
      </c>
      <c r="K5" s="140"/>
      <c r="L5" s="141"/>
    </row>
    <row r="6" spans="1:17" ht="61.5" customHeight="1" x14ac:dyDescent="0.25">
      <c r="A6" s="132"/>
      <c r="B6" s="48" t="s">
        <v>66</v>
      </c>
      <c r="C6" s="48" t="s">
        <v>70</v>
      </c>
      <c r="D6" s="48" t="s">
        <v>87</v>
      </c>
      <c r="E6" s="48" t="s">
        <v>88</v>
      </c>
      <c r="F6" s="48" t="s">
        <v>66</v>
      </c>
      <c r="G6" s="48" t="s">
        <v>70</v>
      </c>
      <c r="H6" s="48" t="s">
        <v>87</v>
      </c>
      <c r="I6" s="48" t="s">
        <v>88</v>
      </c>
      <c r="J6" s="30" t="s">
        <v>66</v>
      </c>
      <c r="K6" s="30" t="s">
        <v>70</v>
      </c>
      <c r="L6" s="30" t="s">
        <v>87</v>
      </c>
    </row>
    <row r="7" spans="1:17" s="52" customFormat="1" x14ac:dyDescent="0.25">
      <c r="A7" s="13">
        <v>1</v>
      </c>
      <c r="B7" s="62">
        <v>74</v>
      </c>
      <c r="C7" s="77">
        <v>5</v>
      </c>
      <c r="D7" s="62">
        <v>10</v>
      </c>
      <c r="E7" s="77">
        <v>14.8</v>
      </c>
      <c r="F7" s="62">
        <v>74</v>
      </c>
      <c r="G7" s="77">
        <v>3</v>
      </c>
      <c r="H7" s="62">
        <v>6</v>
      </c>
      <c r="I7" s="77">
        <v>24.7</v>
      </c>
      <c r="J7" s="88">
        <v>148</v>
      </c>
      <c r="K7" s="33">
        <v>8</v>
      </c>
      <c r="L7" s="22">
        <v>16</v>
      </c>
    </row>
    <row r="8" spans="1:17" s="52" customFormat="1" x14ac:dyDescent="0.25">
      <c r="A8" s="13">
        <v>2</v>
      </c>
      <c r="B8" s="62">
        <v>84</v>
      </c>
      <c r="C8" s="77">
        <v>6</v>
      </c>
      <c r="D8" s="62">
        <v>18</v>
      </c>
      <c r="E8" s="77">
        <v>14</v>
      </c>
      <c r="F8" s="62">
        <v>81</v>
      </c>
      <c r="G8" s="77">
        <v>4</v>
      </c>
      <c r="H8" s="62">
        <v>12</v>
      </c>
      <c r="I8" s="77">
        <v>20.3</v>
      </c>
      <c r="J8" s="88">
        <v>165</v>
      </c>
      <c r="K8" s="33">
        <v>10</v>
      </c>
      <c r="L8" s="22">
        <v>30</v>
      </c>
      <c r="Q8" s="53"/>
    </row>
    <row r="9" spans="1:17" s="52" customFormat="1" x14ac:dyDescent="0.25">
      <c r="A9" s="13">
        <v>3</v>
      </c>
      <c r="B9" s="62">
        <v>62</v>
      </c>
      <c r="C9" s="77">
        <v>5</v>
      </c>
      <c r="D9" s="62">
        <v>15</v>
      </c>
      <c r="E9" s="77">
        <v>12.4</v>
      </c>
      <c r="F9" s="62">
        <v>112</v>
      </c>
      <c r="G9" s="77">
        <v>5</v>
      </c>
      <c r="H9" s="62">
        <v>15</v>
      </c>
      <c r="I9" s="77">
        <v>22.4</v>
      </c>
      <c r="J9" s="88">
        <v>174</v>
      </c>
      <c r="K9" s="33">
        <v>10</v>
      </c>
      <c r="L9" s="22">
        <v>30</v>
      </c>
      <c r="Q9" s="53"/>
    </row>
    <row r="10" spans="1:17" x14ac:dyDescent="0.25">
      <c r="A10" s="13">
        <v>4</v>
      </c>
      <c r="B10" s="62">
        <v>61</v>
      </c>
      <c r="C10" s="77">
        <v>5</v>
      </c>
      <c r="D10" s="62">
        <v>15</v>
      </c>
      <c r="E10" s="77">
        <v>12.2</v>
      </c>
      <c r="F10" s="62">
        <v>96</v>
      </c>
      <c r="G10" s="77">
        <v>5</v>
      </c>
      <c r="H10" s="62">
        <v>15</v>
      </c>
      <c r="I10" s="77">
        <v>19.2</v>
      </c>
      <c r="J10" s="88">
        <v>157</v>
      </c>
      <c r="K10" s="33">
        <v>10</v>
      </c>
      <c r="L10" s="22">
        <v>30</v>
      </c>
      <c r="Q10" s="24"/>
    </row>
    <row r="11" spans="1:17" s="49" customFormat="1" x14ac:dyDescent="0.25">
      <c r="A11" s="31" t="s">
        <v>71</v>
      </c>
      <c r="B11" s="22">
        <f>SUM(B7:B10)</f>
        <v>281</v>
      </c>
      <c r="C11" s="33">
        <f>SUM(C7:C10)</f>
        <v>21</v>
      </c>
      <c r="D11" s="22">
        <f>SUM(D7:D10)</f>
        <v>58</v>
      </c>
      <c r="E11" s="33">
        <v>13.4</v>
      </c>
      <c r="F11" s="22">
        <f>SUM(F7:F10)</f>
        <v>363</v>
      </c>
      <c r="G11" s="33">
        <f>SUM(G7:G10)</f>
        <v>17</v>
      </c>
      <c r="H11" s="22">
        <f>SUM(H7:H10)</f>
        <v>48</v>
      </c>
      <c r="I11" s="33">
        <v>21.4</v>
      </c>
      <c r="J11" s="89">
        <f>SUM(J7:J10)</f>
        <v>644</v>
      </c>
      <c r="K11" s="33">
        <f t="shared" ref="K11:L11" si="0">K7+K8+K9+K10</f>
        <v>38</v>
      </c>
      <c r="L11" s="22">
        <f t="shared" si="0"/>
        <v>106</v>
      </c>
      <c r="Q11" s="50"/>
    </row>
    <row r="12" spans="1:17" x14ac:dyDescent="0.25">
      <c r="A12" s="13">
        <v>5</v>
      </c>
      <c r="B12" s="62">
        <v>69</v>
      </c>
      <c r="C12" s="77">
        <v>6</v>
      </c>
      <c r="D12" s="62">
        <v>18</v>
      </c>
      <c r="E12" s="77">
        <v>11.5</v>
      </c>
      <c r="F12" s="62">
        <v>104</v>
      </c>
      <c r="G12" s="77">
        <v>6</v>
      </c>
      <c r="H12" s="62">
        <v>18</v>
      </c>
      <c r="I12" s="77">
        <v>17.3</v>
      </c>
      <c r="J12" s="88">
        <v>173</v>
      </c>
      <c r="K12" s="33">
        <v>12</v>
      </c>
      <c r="L12" s="22">
        <v>36</v>
      </c>
      <c r="Q12" s="10"/>
    </row>
    <row r="13" spans="1:17" x14ac:dyDescent="0.25">
      <c r="A13" s="13">
        <v>6</v>
      </c>
      <c r="B13" s="62">
        <v>79</v>
      </c>
      <c r="C13" s="77">
        <v>6</v>
      </c>
      <c r="D13" s="62">
        <v>18</v>
      </c>
      <c r="E13" s="77">
        <v>13.2</v>
      </c>
      <c r="F13" s="62">
        <v>68</v>
      </c>
      <c r="G13" s="77">
        <v>4</v>
      </c>
      <c r="H13" s="62">
        <v>12</v>
      </c>
      <c r="I13" s="77">
        <v>17</v>
      </c>
      <c r="J13" s="88">
        <v>147</v>
      </c>
      <c r="K13" s="33">
        <v>10</v>
      </c>
      <c r="L13" s="22">
        <v>30</v>
      </c>
      <c r="Q13" s="10"/>
    </row>
    <row r="14" spans="1:17" x14ac:dyDescent="0.25">
      <c r="A14" s="13">
        <v>7</v>
      </c>
      <c r="B14" s="62">
        <v>70</v>
      </c>
      <c r="C14" s="77">
        <v>6</v>
      </c>
      <c r="D14" s="62">
        <v>18</v>
      </c>
      <c r="E14" s="77">
        <v>11.7</v>
      </c>
      <c r="F14" s="62">
        <v>59</v>
      </c>
      <c r="G14" s="77">
        <v>4</v>
      </c>
      <c r="H14" s="62">
        <v>12</v>
      </c>
      <c r="I14" s="77">
        <v>14.8</v>
      </c>
      <c r="J14" s="88">
        <v>129</v>
      </c>
      <c r="K14" s="33">
        <v>10</v>
      </c>
      <c r="L14" s="22">
        <v>30</v>
      </c>
      <c r="Q14" s="10"/>
    </row>
    <row r="15" spans="1:17" x14ac:dyDescent="0.25">
      <c r="A15" s="13">
        <v>8</v>
      </c>
      <c r="B15" s="62">
        <v>78</v>
      </c>
      <c r="C15" s="77">
        <v>6</v>
      </c>
      <c r="D15" s="62">
        <v>18</v>
      </c>
      <c r="E15" s="77">
        <v>13</v>
      </c>
      <c r="F15" s="62">
        <v>69</v>
      </c>
      <c r="G15" s="77">
        <v>4</v>
      </c>
      <c r="H15" s="62">
        <v>12</v>
      </c>
      <c r="I15" s="102" t="s">
        <v>213</v>
      </c>
      <c r="J15" s="88">
        <v>147</v>
      </c>
      <c r="K15" s="33">
        <v>10</v>
      </c>
      <c r="L15" s="22">
        <v>30</v>
      </c>
      <c r="M15" s="21"/>
      <c r="Q15" s="24"/>
    </row>
    <row r="16" spans="1:17" x14ac:dyDescent="0.25">
      <c r="A16" s="13">
        <v>9</v>
      </c>
      <c r="B16" s="62">
        <v>82</v>
      </c>
      <c r="C16" s="77">
        <v>6</v>
      </c>
      <c r="D16" s="62">
        <v>18</v>
      </c>
      <c r="E16" s="77">
        <v>13.7</v>
      </c>
      <c r="F16" s="62">
        <v>69</v>
      </c>
      <c r="G16" s="77">
        <v>4</v>
      </c>
      <c r="H16" s="62">
        <v>12</v>
      </c>
      <c r="I16" s="78">
        <v>17.2</v>
      </c>
      <c r="J16" s="88">
        <v>151</v>
      </c>
      <c r="K16" s="33">
        <v>10</v>
      </c>
      <c r="L16" s="22">
        <v>30</v>
      </c>
      <c r="Q16" s="24"/>
    </row>
    <row r="17" spans="1:17" s="49" customFormat="1" x14ac:dyDescent="0.25">
      <c r="A17" s="31" t="s">
        <v>72</v>
      </c>
      <c r="B17" s="22">
        <f>SUM(B12:B16)</f>
        <v>378</v>
      </c>
      <c r="C17" s="33">
        <f>SUM(C12:C16)</f>
        <v>30</v>
      </c>
      <c r="D17" s="22">
        <f>SUM(D12:D16)</f>
        <v>90</v>
      </c>
      <c r="E17" s="33">
        <v>12.6</v>
      </c>
      <c r="F17" s="22">
        <f>SUM(F12:F16)</f>
        <v>369</v>
      </c>
      <c r="G17" s="33">
        <f>SUM(G12:G16)</f>
        <v>22</v>
      </c>
      <c r="H17" s="22">
        <f>SUM(H12:H16)</f>
        <v>66</v>
      </c>
      <c r="I17" s="90">
        <v>16.8</v>
      </c>
      <c r="J17" s="89">
        <f>SUM(J12:J16)</f>
        <v>747</v>
      </c>
      <c r="K17" s="33">
        <f>SUM(K12:K16)</f>
        <v>52</v>
      </c>
      <c r="L17" s="22">
        <f>SUM(L12:L16)</f>
        <v>156</v>
      </c>
      <c r="Q17" s="50"/>
    </row>
    <row r="18" spans="1:17" x14ac:dyDescent="0.25">
      <c r="A18" s="13">
        <v>10</v>
      </c>
      <c r="B18" s="62"/>
      <c r="C18" s="77"/>
      <c r="D18" s="62"/>
      <c r="E18" s="77"/>
      <c r="F18" s="62">
        <v>58</v>
      </c>
      <c r="G18" s="77">
        <v>2</v>
      </c>
      <c r="H18" s="62">
        <v>6</v>
      </c>
      <c r="I18" s="77">
        <v>29</v>
      </c>
      <c r="J18" s="88">
        <v>58</v>
      </c>
      <c r="K18" s="33">
        <v>2</v>
      </c>
      <c r="L18" s="22">
        <v>6</v>
      </c>
      <c r="Q18" s="24"/>
    </row>
    <row r="19" spans="1:17" x14ac:dyDescent="0.25">
      <c r="A19" s="13">
        <v>11</v>
      </c>
      <c r="B19" s="62"/>
      <c r="C19" s="77"/>
      <c r="D19" s="62"/>
      <c r="E19" s="77"/>
      <c r="F19" s="62">
        <v>56</v>
      </c>
      <c r="G19" s="77">
        <v>2</v>
      </c>
      <c r="H19" s="62">
        <v>2</v>
      </c>
      <c r="I19" s="77">
        <v>28</v>
      </c>
      <c r="J19" s="88">
        <v>56</v>
      </c>
      <c r="K19" s="33">
        <v>2</v>
      </c>
      <c r="L19" s="22">
        <v>2</v>
      </c>
      <c r="Q19" s="24"/>
    </row>
    <row r="20" spans="1:17" s="51" customFormat="1" ht="28.5" x14ac:dyDescent="0.25">
      <c r="A20" s="32" t="s">
        <v>73</v>
      </c>
      <c r="B20" s="22"/>
      <c r="C20" s="33"/>
      <c r="D20" s="22"/>
      <c r="E20" s="33"/>
      <c r="F20" s="22">
        <v>114</v>
      </c>
      <c r="G20" s="33">
        <v>4</v>
      </c>
      <c r="H20" s="22">
        <v>8</v>
      </c>
      <c r="I20" s="33">
        <v>28.5</v>
      </c>
      <c r="J20" s="89">
        <v>114</v>
      </c>
      <c r="K20" s="33">
        <f t="shared" ref="K20" si="1">K18+K19</f>
        <v>4</v>
      </c>
      <c r="L20" s="22">
        <v>8</v>
      </c>
    </row>
    <row r="21" spans="1:17" s="5" customFormat="1" x14ac:dyDescent="0.25">
      <c r="A21" s="34" t="s">
        <v>74</v>
      </c>
      <c r="B21" s="35">
        <v>659</v>
      </c>
      <c r="C21" s="35">
        <v>51</v>
      </c>
      <c r="D21" s="35">
        <v>148</v>
      </c>
      <c r="E21" s="35">
        <v>12.9</v>
      </c>
      <c r="F21" s="103">
        <v>846</v>
      </c>
      <c r="G21" s="35">
        <v>43</v>
      </c>
      <c r="H21" s="100">
        <v>122</v>
      </c>
      <c r="I21" s="35">
        <v>19.7</v>
      </c>
      <c r="J21" s="35">
        <v>1505</v>
      </c>
      <c r="K21" s="35">
        <f t="shared" ref="K21" si="2">K11+K17+K20</f>
        <v>94</v>
      </c>
      <c r="L21" s="35">
        <v>270</v>
      </c>
    </row>
    <row r="22" spans="1:17" x14ac:dyDescent="0.25">
      <c r="A22" s="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7" x14ac:dyDescent="0.25">
      <c r="A23" s="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7" x14ac:dyDescent="0.25">
      <c r="A24" s="3"/>
      <c r="B24" s="133" t="s">
        <v>102</v>
      </c>
      <c r="C24" s="133"/>
      <c r="D24" s="133"/>
      <c r="E24" s="133"/>
      <c r="F24" s="45" t="s">
        <v>4</v>
      </c>
      <c r="G24" s="45"/>
      <c r="H24" s="134" t="s">
        <v>101</v>
      </c>
      <c r="I24" s="134"/>
      <c r="J24" s="15"/>
      <c r="K24" s="15" t="s">
        <v>204</v>
      </c>
      <c r="L24" s="15"/>
    </row>
    <row r="25" spans="1:17" x14ac:dyDescent="0.25">
      <c r="A25" s="3"/>
    </row>
    <row r="26" spans="1:17" x14ac:dyDescent="0.25">
      <c r="A26" s="3"/>
    </row>
  </sheetData>
  <mergeCells count="8">
    <mergeCell ref="B24:E24"/>
    <mergeCell ref="H24:I24"/>
    <mergeCell ref="A2:L2"/>
    <mergeCell ref="A3:L3"/>
    <mergeCell ref="B5:E5"/>
    <mergeCell ref="F5:I5"/>
    <mergeCell ref="J5:L5"/>
    <mergeCell ref="A5:A6"/>
  </mergeCells>
  <pageMargins left="0.51181102362204722" right="0.11811023622047245" top="0.74803149606299213" bottom="0.15748031496062992" header="0.31496062992125984" footer="0.31496062992125984"/>
  <pageSetup paperSize="9" orientation="landscape" r:id="rId1"/>
  <ignoredErrors>
    <ignoredError sqref="K11:L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tabSelected="1" topLeftCell="A4" zoomScale="90" zoomScaleNormal="90" workbookViewId="0">
      <selection activeCell="C20" sqref="C20"/>
    </sheetView>
  </sheetViews>
  <sheetFormatPr defaultColWidth="9.140625" defaultRowHeight="15.75" x14ac:dyDescent="0.25"/>
  <cols>
    <col min="1" max="1" width="11.28515625" style="2" customWidth="1"/>
    <col min="2" max="13" width="9.140625" style="2"/>
    <col min="14" max="14" width="9" style="2" customWidth="1"/>
    <col min="15" max="19" width="9.140625" style="2"/>
    <col min="20" max="20" width="8.85546875" style="2" customWidth="1"/>
    <col min="21" max="16384" width="9.140625" style="2"/>
  </cols>
  <sheetData>
    <row r="2" spans="1:26" x14ac:dyDescent="0.25">
      <c r="A2" s="129" t="s">
        <v>208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</row>
    <row r="4" spans="1:26" x14ac:dyDescent="0.25">
      <c r="A4" s="144" t="s">
        <v>63</v>
      </c>
      <c r="B4" s="145" t="s">
        <v>68</v>
      </c>
      <c r="C4" s="145"/>
      <c r="D4" s="145"/>
      <c r="E4" s="144" t="s">
        <v>83</v>
      </c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</row>
    <row r="5" spans="1:26" ht="65.25" customHeight="1" x14ac:dyDescent="0.25">
      <c r="A5" s="144"/>
      <c r="B5" s="145"/>
      <c r="C5" s="145"/>
      <c r="D5" s="145"/>
      <c r="E5" s="145" t="s">
        <v>75</v>
      </c>
      <c r="F5" s="145"/>
      <c r="G5" s="145" t="s">
        <v>76</v>
      </c>
      <c r="H5" s="145"/>
      <c r="I5" s="145" t="s">
        <v>77</v>
      </c>
      <c r="J5" s="145"/>
      <c r="K5" s="145" t="s">
        <v>78</v>
      </c>
      <c r="L5" s="145"/>
      <c r="M5" s="145" t="s">
        <v>79</v>
      </c>
      <c r="N5" s="145"/>
      <c r="O5" s="145" t="s">
        <v>80</v>
      </c>
      <c r="P5" s="145"/>
      <c r="Q5" s="145" t="s">
        <v>81</v>
      </c>
      <c r="R5" s="145"/>
      <c r="S5" s="145" t="s">
        <v>82</v>
      </c>
      <c r="T5" s="145"/>
    </row>
    <row r="6" spans="1:26" ht="32.25" customHeight="1" x14ac:dyDescent="0.25">
      <c r="A6" s="144"/>
      <c r="B6" s="6" t="s">
        <v>70</v>
      </c>
      <c r="C6" s="6" t="s">
        <v>66</v>
      </c>
      <c r="D6" s="6" t="s">
        <v>67</v>
      </c>
      <c r="E6" s="6" t="s">
        <v>70</v>
      </c>
      <c r="F6" s="6" t="s">
        <v>66</v>
      </c>
      <c r="G6" s="6" t="s">
        <v>70</v>
      </c>
      <c r="H6" s="6" t="s">
        <v>66</v>
      </c>
      <c r="I6" s="6" t="s">
        <v>70</v>
      </c>
      <c r="J6" s="6" t="s">
        <v>66</v>
      </c>
      <c r="K6" s="6" t="s">
        <v>70</v>
      </c>
      <c r="L6" s="6" t="s">
        <v>66</v>
      </c>
      <c r="M6" s="6" t="s">
        <v>70</v>
      </c>
      <c r="N6" s="6" t="s">
        <v>66</v>
      </c>
      <c r="O6" s="6" t="s">
        <v>70</v>
      </c>
      <c r="P6" s="6" t="s">
        <v>66</v>
      </c>
      <c r="Q6" s="6" t="s">
        <v>70</v>
      </c>
      <c r="R6" s="6" t="s">
        <v>66</v>
      </c>
      <c r="S6" s="6" t="s">
        <v>70</v>
      </c>
      <c r="T6" s="6" t="s">
        <v>66</v>
      </c>
    </row>
    <row r="7" spans="1:26" s="41" customFormat="1" x14ac:dyDescent="0.25">
      <c r="A7" s="14">
        <v>1</v>
      </c>
      <c r="B7" s="43">
        <v>8</v>
      </c>
      <c r="C7" s="43">
        <v>148</v>
      </c>
      <c r="D7" s="43">
        <v>18.5</v>
      </c>
      <c r="E7" s="14">
        <v>4</v>
      </c>
      <c r="F7" s="14">
        <v>60</v>
      </c>
      <c r="G7" s="14">
        <v>2</v>
      </c>
      <c r="H7" s="14">
        <v>30</v>
      </c>
      <c r="I7" s="14">
        <v>0</v>
      </c>
      <c r="J7" s="14">
        <v>0</v>
      </c>
      <c r="K7" s="14">
        <v>4</v>
      </c>
      <c r="L7" s="14">
        <v>58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</row>
    <row r="8" spans="1:26" s="41" customFormat="1" x14ac:dyDescent="0.25">
      <c r="A8" s="14">
        <v>2</v>
      </c>
      <c r="B8" s="43">
        <v>7</v>
      </c>
      <c r="C8" s="43">
        <v>105</v>
      </c>
      <c r="D8" s="43">
        <v>15</v>
      </c>
      <c r="E8" s="14">
        <v>5</v>
      </c>
      <c r="F8" s="14">
        <v>75</v>
      </c>
      <c r="G8" s="14">
        <v>1</v>
      </c>
      <c r="H8" s="14">
        <v>15</v>
      </c>
      <c r="I8" s="14">
        <v>0</v>
      </c>
      <c r="J8" s="14">
        <v>0</v>
      </c>
      <c r="K8" s="14">
        <v>1</v>
      </c>
      <c r="L8" s="14">
        <v>15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</row>
    <row r="9" spans="1:26" s="41" customFormat="1" x14ac:dyDescent="0.25">
      <c r="A9" s="14">
        <v>3</v>
      </c>
      <c r="B9" s="43">
        <v>8</v>
      </c>
      <c r="C9" s="43">
        <v>120</v>
      </c>
      <c r="D9" s="43">
        <v>15</v>
      </c>
      <c r="E9" s="14">
        <v>5</v>
      </c>
      <c r="F9" s="14">
        <v>75</v>
      </c>
      <c r="G9" s="14">
        <v>0</v>
      </c>
      <c r="H9" s="14">
        <v>0</v>
      </c>
      <c r="I9" s="14">
        <v>0</v>
      </c>
      <c r="J9" s="14">
        <v>0</v>
      </c>
      <c r="K9" s="14">
        <v>2</v>
      </c>
      <c r="L9" s="14">
        <v>30</v>
      </c>
      <c r="M9" s="14">
        <v>0</v>
      </c>
      <c r="N9" s="14">
        <v>0</v>
      </c>
      <c r="O9" s="14">
        <v>1</v>
      </c>
      <c r="P9" s="14">
        <v>15</v>
      </c>
      <c r="Q9" s="14">
        <v>0</v>
      </c>
      <c r="R9" s="14">
        <v>0</v>
      </c>
      <c r="S9" s="14">
        <v>0</v>
      </c>
      <c r="T9" s="14">
        <v>0</v>
      </c>
    </row>
    <row r="10" spans="1:26" x14ac:dyDescent="0.25">
      <c r="A10" s="14">
        <v>4</v>
      </c>
      <c r="B10" s="43">
        <v>6</v>
      </c>
      <c r="C10" s="43">
        <v>90</v>
      </c>
      <c r="D10" s="43">
        <v>15</v>
      </c>
      <c r="E10" s="14">
        <v>3</v>
      </c>
      <c r="F10" s="14">
        <v>45</v>
      </c>
      <c r="G10" s="14">
        <v>2</v>
      </c>
      <c r="H10" s="14">
        <v>30</v>
      </c>
      <c r="I10" s="14">
        <v>0</v>
      </c>
      <c r="J10" s="14">
        <v>0</v>
      </c>
      <c r="K10" s="14">
        <v>1</v>
      </c>
      <c r="L10" s="14">
        <v>15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Z10" s="10"/>
    </row>
    <row r="11" spans="1:26" s="41" customFormat="1" x14ac:dyDescent="0.25">
      <c r="A11" s="71" t="s">
        <v>71</v>
      </c>
      <c r="B11" s="70">
        <v>29</v>
      </c>
      <c r="C11" s="148">
        <f>SUM(C7:C10)</f>
        <v>463</v>
      </c>
      <c r="D11" s="70">
        <v>15.9</v>
      </c>
      <c r="E11" s="71">
        <f>SUM(E7:E10)</f>
        <v>17</v>
      </c>
      <c r="F11" s="71">
        <f>SUM(F7:F10)</f>
        <v>255</v>
      </c>
      <c r="G11" s="71">
        <f>SUM(G7:G10)</f>
        <v>5</v>
      </c>
      <c r="H11" s="71">
        <f>SUM(H7:H10)</f>
        <v>75</v>
      </c>
      <c r="I11" s="71">
        <v>0</v>
      </c>
      <c r="J11" s="71">
        <v>0</v>
      </c>
      <c r="K11" s="71">
        <f>SUM(K7:K10)</f>
        <v>8</v>
      </c>
      <c r="L11" s="71">
        <f>SUM(L7:L10)</f>
        <v>118</v>
      </c>
      <c r="M11" s="71">
        <v>0</v>
      </c>
      <c r="N11" s="71">
        <v>0</v>
      </c>
      <c r="O11" s="71">
        <v>1</v>
      </c>
      <c r="P11" s="71">
        <v>15</v>
      </c>
      <c r="Q11" s="71">
        <v>0</v>
      </c>
      <c r="R11" s="71">
        <v>0</v>
      </c>
      <c r="S11" s="71">
        <v>0</v>
      </c>
      <c r="T11" s="71">
        <v>0</v>
      </c>
      <c r="Z11" s="42"/>
    </row>
    <row r="12" spans="1:26" s="41" customFormat="1" x14ac:dyDescent="0.25">
      <c r="A12" s="14">
        <v>5</v>
      </c>
      <c r="B12" s="43">
        <v>4</v>
      </c>
      <c r="C12" s="43">
        <v>60</v>
      </c>
      <c r="D12" s="43">
        <v>15</v>
      </c>
      <c r="E12" s="14">
        <v>0</v>
      </c>
      <c r="F12" s="14">
        <v>0</v>
      </c>
      <c r="G12" s="14">
        <v>1</v>
      </c>
      <c r="H12" s="14">
        <v>15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  <c r="N12" s="14">
        <v>15</v>
      </c>
      <c r="O12" s="14">
        <v>2</v>
      </c>
      <c r="P12" s="14">
        <v>30</v>
      </c>
      <c r="Q12" s="14">
        <v>0</v>
      </c>
      <c r="R12" s="14">
        <v>0</v>
      </c>
      <c r="S12" s="14">
        <v>0</v>
      </c>
      <c r="T12" s="14">
        <v>0</v>
      </c>
      <c r="Z12" s="42"/>
    </row>
    <row r="13" spans="1:26" s="41" customFormat="1" x14ac:dyDescent="0.25">
      <c r="A13" s="14">
        <v>6</v>
      </c>
      <c r="B13" s="43">
        <v>6</v>
      </c>
      <c r="C13" s="43">
        <v>90</v>
      </c>
      <c r="D13" s="43">
        <v>15</v>
      </c>
      <c r="E13" s="14">
        <v>0</v>
      </c>
      <c r="F13" s="14">
        <v>0</v>
      </c>
      <c r="G13" s="14">
        <v>0</v>
      </c>
      <c r="H13" s="14">
        <v>0</v>
      </c>
      <c r="I13" s="14">
        <v>1</v>
      </c>
      <c r="J13" s="14">
        <v>15</v>
      </c>
      <c r="K13" s="14">
        <v>0</v>
      </c>
      <c r="L13" s="14">
        <v>0</v>
      </c>
      <c r="M13" s="14">
        <v>0</v>
      </c>
      <c r="N13" s="14">
        <v>0</v>
      </c>
      <c r="O13" s="14">
        <v>3</v>
      </c>
      <c r="P13" s="14">
        <v>45</v>
      </c>
      <c r="Q13" s="14">
        <v>0</v>
      </c>
      <c r="R13" s="14">
        <v>0</v>
      </c>
      <c r="S13" s="14">
        <v>2</v>
      </c>
      <c r="T13" s="14">
        <v>30</v>
      </c>
      <c r="Z13" s="42"/>
    </row>
    <row r="14" spans="1:26" s="41" customFormat="1" x14ac:dyDescent="0.25">
      <c r="A14" s="14">
        <v>7</v>
      </c>
      <c r="B14" s="43">
        <v>5</v>
      </c>
      <c r="C14" s="43">
        <v>75</v>
      </c>
      <c r="D14" s="43">
        <v>15</v>
      </c>
      <c r="E14" s="14">
        <v>0</v>
      </c>
      <c r="F14" s="14">
        <v>0</v>
      </c>
      <c r="G14" s="14">
        <v>1</v>
      </c>
      <c r="H14" s="14">
        <v>15</v>
      </c>
      <c r="I14" s="14">
        <v>1</v>
      </c>
      <c r="J14" s="14">
        <v>15</v>
      </c>
      <c r="K14" s="14">
        <v>0</v>
      </c>
      <c r="L14" s="14">
        <v>0</v>
      </c>
      <c r="M14" s="14">
        <v>0</v>
      </c>
      <c r="N14" s="14">
        <v>0</v>
      </c>
      <c r="O14" s="14">
        <v>3</v>
      </c>
      <c r="P14" s="14">
        <v>45</v>
      </c>
      <c r="Q14" s="14">
        <v>0</v>
      </c>
      <c r="R14" s="14">
        <v>0</v>
      </c>
      <c r="S14" s="14">
        <v>0</v>
      </c>
      <c r="T14" s="14">
        <v>0</v>
      </c>
      <c r="Z14" s="42"/>
    </row>
    <row r="15" spans="1:26" s="41" customFormat="1" x14ac:dyDescent="0.25">
      <c r="A15" s="14">
        <v>8</v>
      </c>
      <c r="B15" s="43">
        <v>7</v>
      </c>
      <c r="C15" s="43">
        <v>105</v>
      </c>
      <c r="D15" s="43">
        <v>15</v>
      </c>
      <c r="E15" s="14">
        <v>2</v>
      </c>
      <c r="F15" s="14">
        <v>30</v>
      </c>
      <c r="G15" s="14">
        <v>0</v>
      </c>
      <c r="H15" s="14">
        <v>0</v>
      </c>
      <c r="I15" s="14">
        <v>1</v>
      </c>
      <c r="J15" s="14">
        <v>15</v>
      </c>
      <c r="K15" s="14">
        <v>1</v>
      </c>
      <c r="L15" s="14">
        <v>15</v>
      </c>
      <c r="M15" s="14">
        <v>0</v>
      </c>
      <c r="N15" s="14">
        <v>0</v>
      </c>
      <c r="O15" s="14">
        <v>2</v>
      </c>
      <c r="P15" s="14">
        <v>30</v>
      </c>
      <c r="Q15" s="14">
        <v>1</v>
      </c>
      <c r="R15" s="14">
        <v>15</v>
      </c>
      <c r="S15" s="14">
        <v>0</v>
      </c>
      <c r="T15" s="14">
        <v>0</v>
      </c>
      <c r="Z15" s="42"/>
    </row>
    <row r="16" spans="1:26" s="41" customFormat="1" x14ac:dyDescent="0.25">
      <c r="A16" s="14">
        <v>9</v>
      </c>
      <c r="B16" s="43">
        <v>12</v>
      </c>
      <c r="C16" s="43">
        <v>180</v>
      </c>
      <c r="D16" s="43">
        <v>15</v>
      </c>
      <c r="E16" s="14">
        <v>1</v>
      </c>
      <c r="F16" s="14">
        <v>15</v>
      </c>
      <c r="G16" s="14">
        <v>2</v>
      </c>
      <c r="H16" s="14">
        <v>30</v>
      </c>
      <c r="I16" s="14">
        <v>1</v>
      </c>
      <c r="J16" s="14">
        <v>15</v>
      </c>
      <c r="K16" s="14">
        <v>2</v>
      </c>
      <c r="L16" s="14">
        <v>30</v>
      </c>
      <c r="M16" s="14">
        <v>2</v>
      </c>
      <c r="N16" s="14">
        <v>30</v>
      </c>
      <c r="O16" s="14">
        <v>3</v>
      </c>
      <c r="P16" s="14">
        <v>45</v>
      </c>
      <c r="Q16" s="14">
        <v>1</v>
      </c>
      <c r="R16" s="14">
        <v>15</v>
      </c>
      <c r="S16" s="14">
        <v>0</v>
      </c>
      <c r="T16" s="14">
        <v>0</v>
      </c>
      <c r="Z16" s="42"/>
    </row>
    <row r="17" spans="1:26" x14ac:dyDescent="0.25">
      <c r="A17" s="71" t="s">
        <v>72</v>
      </c>
      <c r="B17" s="70">
        <f>SUM(B12:B16)</f>
        <v>34</v>
      </c>
      <c r="C17" s="148">
        <v>510</v>
      </c>
      <c r="D17" s="70">
        <v>15</v>
      </c>
      <c r="E17" s="71">
        <f t="shared" ref="E17:T17" si="0">SUM(E12:E16)</f>
        <v>3</v>
      </c>
      <c r="F17" s="71">
        <f t="shared" si="0"/>
        <v>45</v>
      </c>
      <c r="G17" s="71">
        <f t="shared" si="0"/>
        <v>4</v>
      </c>
      <c r="H17" s="71">
        <f t="shared" si="0"/>
        <v>60</v>
      </c>
      <c r="I17" s="71">
        <f t="shared" si="0"/>
        <v>4</v>
      </c>
      <c r="J17" s="71">
        <f t="shared" si="0"/>
        <v>60</v>
      </c>
      <c r="K17" s="71">
        <f t="shared" si="0"/>
        <v>3</v>
      </c>
      <c r="L17" s="71">
        <f t="shared" si="0"/>
        <v>45</v>
      </c>
      <c r="M17" s="71">
        <f t="shared" si="0"/>
        <v>3</v>
      </c>
      <c r="N17" s="71">
        <f t="shared" si="0"/>
        <v>45</v>
      </c>
      <c r="O17" s="71">
        <f t="shared" si="0"/>
        <v>13</v>
      </c>
      <c r="P17" s="71">
        <f t="shared" si="0"/>
        <v>195</v>
      </c>
      <c r="Q17" s="71">
        <f t="shared" si="0"/>
        <v>2</v>
      </c>
      <c r="R17" s="71">
        <f t="shared" si="0"/>
        <v>30</v>
      </c>
      <c r="S17" s="71">
        <f t="shared" si="0"/>
        <v>2</v>
      </c>
      <c r="T17" s="71">
        <f t="shared" si="0"/>
        <v>30</v>
      </c>
      <c r="Z17" s="10"/>
    </row>
    <row r="18" spans="1:26" x14ac:dyDescent="0.25">
      <c r="A18" s="14">
        <v>10</v>
      </c>
      <c r="B18" s="43">
        <v>3</v>
      </c>
      <c r="C18" s="43">
        <v>45</v>
      </c>
      <c r="D18" s="43">
        <v>15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2</v>
      </c>
      <c r="L18" s="14">
        <v>30</v>
      </c>
      <c r="M18" s="14">
        <v>1</v>
      </c>
      <c r="N18" s="14">
        <v>15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Z18" s="10"/>
    </row>
    <row r="19" spans="1:26" x14ac:dyDescent="0.25">
      <c r="A19" s="14">
        <v>11</v>
      </c>
      <c r="B19" s="43">
        <v>3</v>
      </c>
      <c r="C19" s="43">
        <v>45</v>
      </c>
      <c r="D19" s="43">
        <v>15</v>
      </c>
      <c r="E19" s="14">
        <v>0</v>
      </c>
      <c r="F19" s="14">
        <v>0</v>
      </c>
      <c r="G19" s="14">
        <v>1</v>
      </c>
      <c r="H19" s="14">
        <v>15</v>
      </c>
      <c r="I19" s="14">
        <v>0</v>
      </c>
      <c r="J19" s="14">
        <v>0</v>
      </c>
      <c r="K19" s="14">
        <v>1</v>
      </c>
      <c r="L19" s="14">
        <v>15</v>
      </c>
      <c r="M19" s="14">
        <v>1</v>
      </c>
      <c r="N19" s="14">
        <v>15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Z19" s="10"/>
    </row>
    <row r="20" spans="1:26" s="57" customFormat="1" ht="31.5" x14ac:dyDescent="0.25">
      <c r="A20" s="30" t="s">
        <v>73</v>
      </c>
      <c r="B20" s="55">
        <v>6</v>
      </c>
      <c r="C20" s="55">
        <v>90</v>
      </c>
      <c r="D20" s="55">
        <v>15</v>
      </c>
      <c r="E20" s="56">
        <v>0</v>
      </c>
      <c r="F20" s="56">
        <v>0</v>
      </c>
      <c r="G20" s="56">
        <v>1</v>
      </c>
      <c r="H20" s="56">
        <v>15</v>
      </c>
      <c r="I20" s="56">
        <v>0</v>
      </c>
      <c r="J20" s="56">
        <v>0</v>
      </c>
      <c r="K20" s="56">
        <v>3</v>
      </c>
      <c r="L20" s="56">
        <v>45</v>
      </c>
      <c r="M20" s="56">
        <v>2</v>
      </c>
      <c r="N20" s="56">
        <v>30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Z20" s="58"/>
    </row>
    <row r="21" spans="1:26" s="60" customFormat="1" ht="31.5" x14ac:dyDescent="0.25">
      <c r="A21" s="69" t="s">
        <v>74</v>
      </c>
      <c r="B21" s="59">
        <v>69</v>
      </c>
      <c r="C21" s="147">
        <v>1063</v>
      </c>
      <c r="D21" s="59">
        <v>15.4</v>
      </c>
      <c r="E21" s="59">
        <v>20</v>
      </c>
      <c r="F21" s="59">
        <v>300</v>
      </c>
      <c r="G21" s="59">
        <v>10</v>
      </c>
      <c r="H21" s="59">
        <v>150</v>
      </c>
      <c r="I21" s="59">
        <v>4</v>
      </c>
      <c r="J21" s="59">
        <v>60</v>
      </c>
      <c r="K21" s="59">
        <v>14</v>
      </c>
      <c r="L21" s="59">
        <v>208</v>
      </c>
      <c r="M21" s="59">
        <v>5</v>
      </c>
      <c r="N21" s="59">
        <v>75</v>
      </c>
      <c r="O21" s="59">
        <v>14</v>
      </c>
      <c r="P21" s="59">
        <v>210</v>
      </c>
      <c r="Q21" s="59">
        <v>2</v>
      </c>
      <c r="R21" s="59">
        <v>30</v>
      </c>
      <c r="S21" s="59">
        <v>2</v>
      </c>
      <c r="T21" s="59">
        <v>30</v>
      </c>
      <c r="Z21" s="61"/>
    </row>
    <row r="22" spans="1:26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Z22" s="10"/>
    </row>
    <row r="23" spans="1:26" x14ac:dyDescent="0.25">
      <c r="Z23" s="10"/>
    </row>
    <row r="24" spans="1:26" x14ac:dyDescent="0.25">
      <c r="B24" s="142" t="s">
        <v>102</v>
      </c>
      <c r="C24" s="142"/>
      <c r="D24" s="142"/>
      <c r="E24" s="142"/>
      <c r="F24" s="8" t="s">
        <v>4</v>
      </c>
      <c r="G24" s="8"/>
      <c r="H24" s="143" t="s">
        <v>101</v>
      </c>
      <c r="I24" s="143"/>
      <c r="Z24" s="10"/>
    </row>
  </sheetData>
  <mergeCells count="14">
    <mergeCell ref="A2:T2"/>
    <mergeCell ref="K5:L5"/>
    <mergeCell ref="M5:N5"/>
    <mergeCell ref="O5:P5"/>
    <mergeCell ref="Q5:R5"/>
    <mergeCell ref="S5:T5"/>
    <mergeCell ref="E5:F5"/>
    <mergeCell ref="G5:H5"/>
    <mergeCell ref="I5:J5"/>
    <mergeCell ref="B24:E24"/>
    <mergeCell ref="H24:I24"/>
    <mergeCell ref="E4:T4"/>
    <mergeCell ref="B4:D5"/>
    <mergeCell ref="A4:A6"/>
  </mergeCells>
  <pageMargins left="0.51181102362204722" right="0.11811023622047245" top="0.74803149606299213" bottom="0.15748031496062992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opLeftCell="A37" zoomScale="90" zoomScaleNormal="90" workbookViewId="0">
      <selection activeCell="G10" sqref="G10"/>
    </sheetView>
  </sheetViews>
  <sheetFormatPr defaultColWidth="9.140625" defaultRowHeight="15" x14ac:dyDescent="0.25"/>
  <cols>
    <col min="1" max="1" width="12.85546875" style="23" customWidth="1"/>
    <col min="2" max="2" width="10" style="65" customWidth="1"/>
    <col min="3" max="3" width="23.42578125" style="1" customWidth="1"/>
    <col min="4" max="4" width="18.5703125" style="1" customWidth="1"/>
    <col min="5" max="5" width="20.7109375" style="23" customWidth="1"/>
    <col min="6" max="6" width="14.85546875" style="1" customWidth="1"/>
    <col min="7" max="7" width="13.5703125" style="1" customWidth="1"/>
    <col min="8" max="8" width="22.7109375" style="1" customWidth="1"/>
    <col min="9" max="16384" width="9.140625" style="1"/>
  </cols>
  <sheetData>
    <row r="2" spans="1:8" x14ac:dyDescent="0.25">
      <c r="A2" s="146" t="s">
        <v>209</v>
      </c>
      <c r="B2" s="146"/>
      <c r="C2" s="146"/>
      <c r="D2" s="146"/>
      <c r="E2" s="146"/>
      <c r="F2" s="146"/>
      <c r="G2" s="146"/>
      <c r="H2" s="146"/>
    </row>
    <row r="3" spans="1:8" x14ac:dyDescent="0.25">
      <c r="A3" s="101"/>
      <c r="B3" s="101"/>
      <c r="C3" s="101"/>
      <c r="D3" s="101"/>
      <c r="E3" s="101"/>
      <c r="F3" s="101"/>
      <c r="G3" s="101"/>
      <c r="H3" s="101"/>
    </row>
    <row r="4" spans="1:8" ht="30" x14ac:dyDescent="0.25">
      <c r="A4" s="62" t="s">
        <v>8</v>
      </c>
      <c r="B4" s="63" t="s">
        <v>91</v>
      </c>
      <c r="C4" s="62" t="s">
        <v>92</v>
      </c>
      <c r="D4" s="62" t="s">
        <v>93</v>
      </c>
      <c r="E4" s="62" t="s">
        <v>90</v>
      </c>
      <c r="F4" s="63" t="s">
        <v>94</v>
      </c>
      <c r="G4" s="62" t="s">
        <v>95</v>
      </c>
      <c r="H4" s="62" t="s">
        <v>96</v>
      </c>
    </row>
    <row r="5" spans="1:8" ht="45" x14ac:dyDescent="0.25">
      <c r="A5" s="81" t="s">
        <v>215</v>
      </c>
      <c r="B5" s="63">
        <v>12</v>
      </c>
      <c r="C5" s="80" t="s">
        <v>216</v>
      </c>
      <c r="D5" s="80" t="s">
        <v>75</v>
      </c>
      <c r="E5" s="80" t="s">
        <v>163</v>
      </c>
      <c r="F5" s="80" t="s">
        <v>122</v>
      </c>
      <c r="G5" s="80" t="s">
        <v>123</v>
      </c>
      <c r="H5" s="80" t="s">
        <v>124</v>
      </c>
    </row>
    <row r="6" spans="1:8" ht="45" x14ac:dyDescent="0.25">
      <c r="A6" s="63" t="s">
        <v>217</v>
      </c>
      <c r="B6" s="63">
        <v>12</v>
      </c>
      <c r="C6" s="80" t="s">
        <v>216</v>
      </c>
      <c r="D6" s="80" t="s">
        <v>75</v>
      </c>
      <c r="E6" s="80" t="s">
        <v>125</v>
      </c>
      <c r="F6" s="80" t="s">
        <v>122</v>
      </c>
      <c r="G6" s="80" t="s">
        <v>123</v>
      </c>
      <c r="H6" s="80" t="s">
        <v>124</v>
      </c>
    </row>
    <row r="7" spans="1:8" ht="30" x14ac:dyDescent="0.25">
      <c r="A7" s="63" t="s">
        <v>218</v>
      </c>
      <c r="B7" s="63">
        <v>2</v>
      </c>
      <c r="C7" s="80" t="s">
        <v>170</v>
      </c>
      <c r="D7" s="80" t="s">
        <v>75</v>
      </c>
      <c r="E7" s="80" t="s">
        <v>132</v>
      </c>
      <c r="F7" s="80" t="s">
        <v>126</v>
      </c>
      <c r="G7" s="80" t="s">
        <v>123</v>
      </c>
      <c r="H7" s="80" t="s">
        <v>129</v>
      </c>
    </row>
    <row r="8" spans="1:8" ht="30" x14ac:dyDescent="0.25">
      <c r="A8" s="63" t="s">
        <v>219</v>
      </c>
      <c r="B8" s="63">
        <v>4</v>
      </c>
      <c r="C8" s="80" t="s">
        <v>118</v>
      </c>
      <c r="D8" s="80" t="s">
        <v>76</v>
      </c>
      <c r="E8" s="80" t="s">
        <v>251</v>
      </c>
      <c r="F8" s="80" t="s">
        <v>126</v>
      </c>
      <c r="G8" s="80" t="s">
        <v>123</v>
      </c>
      <c r="H8" s="80" t="s">
        <v>127</v>
      </c>
    </row>
    <row r="9" spans="1:8" ht="30" x14ac:dyDescent="0.25">
      <c r="A9" s="63" t="s">
        <v>220</v>
      </c>
      <c r="B9" s="63">
        <v>4</v>
      </c>
      <c r="C9" s="80" t="s">
        <v>221</v>
      </c>
      <c r="D9" s="80" t="s">
        <v>75</v>
      </c>
      <c r="E9" s="80" t="s">
        <v>174</v>
      </c>
      <c r="F9" s="80" t="s">
        <v>157</v>
      </c>
      <c r="G9" s="80" t="s">
        <v>123</v>
      </c>
      <c r="H9" s="80" t="s">
        <v>129</v>
      </c>
    </row>
    <row r="10" spans="1:8" ht="45" x14ac:dyDescent="0.25">
      <c r="A10" s="63" t="s">
        <v>189</v>
      </c>
      <c r="B10" s="63">
        <v>3</v>
      </c>
      <c r="C10" s="80" t="s">
        <v>119</v>
      </c>
      <c r="D10" s="80" t="s">
        <v>75</v>
      </c>
      <c r="E10" s="80" t="s">
        <v>128</v>
      </c>
      <c r="F10" s="80" t="s">
        <v>126</v>
      </c>
      <c r="G10" s="80" t="s">
        <v>123</v>
      </c>
      <c r="H10" s="80" t="s">
        <v>156</v>
      </c>
    </row>
    <row r="11" spans="1:8" ht="30" x14ac:dyDescent="0.25">
      <c r="A11" s="63" t="s">
        <v>222</v>
      </c>
      <c r="B11" s="63">
        <v>4</v>
      </c>
      <c r="C11" s="80" t="s">
        <v>151</v>
      </c>
      <c r="D11" s="80" t="s">
        <v>149</v>
      </c>
      <c r="E11" s="80" t="s">
        <v>130</v>
      </c>
      <c r="F11" s="80" t="s">
        <v>126</v>
      </c>
      <c r="G11" s="80" t="s">
        <v>123</v>
      </c>
      <c r="H11" s="80" t="s">
        <v>131</v>
      </c>
    </row>
    <row r="12" spans="1:8" ht="30" x14ac:dyDescent="0.25">
      <c r="A12" s="63" t="s">
        <v>23</v>
      </c>
      <c r="B12" s="63">
        <v>4</v>
      </c>
      <c r="C12" s="80" t="s">
        <v>171</v>
      </c>
      <c r="D12" s="80" t="s">
        <v>76</v>
      </c>
      <c r="E12" s="80" t="s">
        <v>172</v>
      </c>
      <c r="F12" s="80" t="s">
        <v>126</v>
      </c>
      <c r="G12" s="80" t="s">
        <v>123</v>
      </c>
      <c r="H12" s="80" t="s">
        <v>173</v>
      </c>
    </row>
    <row r="13" spans="1:8" ht="30" x14ac:dyDescent="0.25">
      <c r="A13" s="63" t="s">
        <v>109</v>
      </c>
      <c r="B13" s="63">
        <v>2</v>
      </c>
      <c r="C13" s="80" t="s">
        <v>120</v>
      </c>
      <c r="D13" s="80" t="s">
        <v>149</v>
      </c>
      <c r="E13" s="80" t="s">
        <v>223</v>
      </c>
      <c r="F13" s="80" t="s">
        <v>157</v>
      </c>
      <c r="G13" s="80" t="s">
        <v>123</v>
      </c>
      <c r="H13" s="80" t="s">
        <v>129</v>
      </c>
    </row>
    <row r="14" spans="1:8" ht="30" x14ac:dyDescent="0.25">
      <c r="A14" s="63" t="s">
        <v>18</v>
      </c>
      <c r="B14" s="63">
        <v>2</v>
      </c>
      <c r="C14" s="80" t="s">
        <v>121</v>
      </c>
      <c r="D14" s="80" t="s">
        <v>76</v>
      </c>
      <c r="E14" s="80" t="s">
        <v>133</v>
      </c>
      <c r="F14" s="80" t="s">
        <v>157</v>
      </c>
      <c r="G14" s="80" t="s">
        <v>123</v>
      </c>
      <c r="H14" s="80" t="s">
        <v>129</v>
      </c>
    </row>
    <row r="15" spans="1:8" ht="30" x14ac:dyDescent="0.25">
      <c r="A15" s="63">
        <v>4</v>
      </c>
      <c r="B15" s="63">
        <v>4</v>
      </c>
      <c r="C15" s="80" t="s">
        <v>135</v>
      </c>
      <c r="D15" s="80" t="s">
        <v>80</v>
      </c>
      <c r="E15" s="80" t="s">
        <v>143</v>
      </c>
      <c r="F15" s="80" t="s">
        <v>144</v>
      </c>
      <c r="G15" s="80" t="s">
        <v>123</v>
      </c>
      <c r="H15" s="80" t="s">
        <v>145</v>
      </c>
    </row>
    <row r="16" spans="1:8" ht="30" x14ac:dyDescent="0.25">
      <c r="A16" s="63" t="s">
        <v>26</v>
      </c>
      <c r="B16" s="63">
        <v>2</v>
      </c>
      <c r="C16" s="80" t="s">
        <v>120</v>
      </c>
      <c r="D16" s="80" t="s">
        <v>149</v>
      </c>
      <c r="E16" s="80" t="s">
        <v>224</v>
      </c>
      <c r="F16" s="80" t="s">
        <v>157</v>
      </c>
      <c r="G16" s="80" t="s">
        <v>123</v>
      </c>
      <c r="H16" s="80" t="s">
        <v>129</v>
      </c>
    </row>
    <row r="17" spans="1:8" ht="30" x14ac:dyDescent="0.25">
      <c r="A17" s="81" t="s">
        <v>50</v>
      </c>
      <c r="B17" s="63">
        <v>2</v>
      </c>
      <c r="C17" s="80" t="s">
        <v>225</v>
      </c>
      <c r="D17" s="80" t="s">
        <v>149</v>
      </c>
      <c r="E17" s="80" t="s">
        <v>226</v>
      </c>
      <c r="F17" s="80" t="s">
        <v>157</v>
      </c>
      <c r="G17" s="80" t="s">
        <v>123</v>
      </c>
      <c r="H17" s="80" t="s">
        <v>227</v>
      </c>
    </row>
    <row r="18" spans="1:8" ht="30" x14ac:dyDescent="0.25">
      <c r="A18" s="63" t="s">
        <v>112</v>
      </c>
      <c r="B18" s="63">
        <v>2</v>
      </c>
      <c r="C18" s="80" t="s">
        <v>175</v>
      </c>
      <c r="D18" s="80" t="s">
        <v>82</v>
      </c>
      <c r="E18" s="80" t="s">
        <v>139</v>
      </c>
      <c r="F18" s="80" t="s">
        <v>157</v>
      </c>
      <c r="G18" s="80" t="s">
        <v>123</v>
      </c>
      <c r="H18" s="80" t="s">
        <v>138</v>
      </c>
    </row>
    <row r="19" spans="1:8" ht="30" x14ac:dyDescent="0.25">
      <c r="A19" s="63" t="s">
        <v>54</v>
      </c>
      <c r="B19" s="63">
        <v>2</v>
      </c>
      <c r="C19" s="80" t="s">
        <v>228</v>
      </c>
      <c r="D19" s="80" t="s">
        <v>229</v>
      </c>
      <c r="E19" s="80" t="s">
        <v>230</v>
      </c>
      <c r="F19" s="80" t="s">
        <v>157</v>
      </c>
      <c r="G19" s="80" t="s">
        <v>123</v>
      </c>
      <c r="H19" s="80" t="s">
        <v>164</v>
      </c>
    </row>
    <row r="20" spans="1:8" ht="30" x14ac:dyDescent="0.25">
      <c r="A20" s="63">
        <v>8</v>
      </c>
      <c r="B20" s="63">
        <v>2</v>
      </c>
      <c r="C20" s="80" t="s">
        <v>228</v>
      </c>
      <c r="D20" s="80" t="s">
        <v>229</v>
      </c>
      <c r="E20" s="80" t="s">
        <v>231</v>
      </c>
      <c r="F20" s="80" t="str">
        <f t="shared" ref="F20:G20" si="0">F18</f>
        <v>МБОУ «СОШ№10»</v>
      </c>
      <c r="G20" s="80" t="str">
        <f t="shared" si="0"/>
        <v>Высшее</v>
      </c>
      <c r="H20" s="80" t="s">
        <v>164</v>
      </c>
    </row>
    <row r="21" spans="1:8" ht="30" x14ac:dyDescent="0.25">
      <c r="A21" s="63" t="s">
        <v>232</v>
      </c>
      <c r="B21" s="63">
        <v>4</v>
      </c>
      <c r="C21" s="80" t="s">
        <v>165</v>
      </c>
      <c r="D21" s="80" t="s">
        <v>149</v>
      </c>
      <c r="E21" s="80" t="s">
        <v>142</v>
      </c>
      <c r="F21" s="80" t="s">
        <v>157</v>
      </c>
      <c r="G21" s="80" t="s">
        <v>123</v>
      </c>
      <c r="H21" s="80" t="s">
        <v>127</v>
      </c>
    </row>
    <row r="22" spans="1:8" ht="30" x14ac:dyDescent="0.25">
      <c r="A22" s="63" t="s">
        <v>200</v>
      </c>
      <c r="B22" s="63">
        <v>6</v>
      </c>
      <c r="C22" s="80" t="s">
        <v>136</v>
      </c>
      <c r="D22" s="80" t="s">
        <v>80</v>
      </c>
      <c r="E22" s="80" t="s">
        <v>176</v>
      </c>
      <c r="F22" s="80" t="s">
        <v>157</v>
      </c>
      <c r="G22" s="80" t="s">
        <v>123</v>
      </c>
      <c r="H22" s="80" t="s">
        <v>145</v>
      </c>
    </row>
    <row r="23" spans="1:8" ht="30" x14ac:dyDescent="0.25">
      <c r="A23" s="81" t="s">
        <v>210</v>
      </c>
      <c r="B23" s="63">
        <v>4</v>
      </c>
      <c r="C23" s="80" t="s">
        <v>136</v>
      </c>
      <c r="D23" s="80" t="s">
        <v>80</v>
      </c>
      <c r="E23" s="80" t="s">
        <v>190</v>
      </c>
      <c r="F23" s="80" t="s">
        <v>157</v>
      </c>
      <c r="G23" s="80" t="s">
        <v>123</v>
      </c>
      <c r="H23" s="80" t="s">
        <v>145</v>
      </c>
    </row>
    <row r="24" spans="1:8" ht="30" x14ac:dyDescent="0.25">
      <c r="A24" s="63" t="s">
        <v>233</v>
      </c>
      <c r="B24" s="63">
        <v>6</v>
      </c>
      <c r="C24" s="80" t="s">
        <v>191</v>
      </c>
      <c r="D24" s="80" t="s">
        <v>80</v>
      </c>
      <c r="E24" s="80" t="s">
        <v>201</v>
      </c>
      <c r="F24" s="80" t="s">
        <v>157</v>
      </c>
      <c r="G24" s="80" t="s">
        <v>123</v>
      </c>
      <c r="H24" s="80" t="s">
        <v>145</v>
      </c>
    </row>
    <row r="25" spans="1:8" ht="30" x14ac:dyDescent="0.25">
      <c r="A25" s="63" t="s">
        <v>234</v>
      </c>
      <c r="B25" s="63">
        <v>3</v>
      </c>
      <c r="C25" s="80" t="s">
        <v>235</v>
      </c>
      <c r="D25" s="80" t="s">
        <v>80</v>
      </c>
      <c r="E25" s="80" t="s">
        <v>181</v>
      </c>
      <c r="F25" s="80" t="s">
        <v>157</v>
      </c>
      <c r="G25" s="80" t="s">
        <v>123</v>
      </c>
      <c r="H25" s="80" t="s">
        <v>145</v>
      </c>
    </row>
    <row r="26" spans="1:8" ht="30" x14ac:dyDescent="0.25">
      <c r="A26" s="63" t="s">
        <v>178</v>
      </c>
      <c r="B26" s="63">
        <v>2</v>
      </c>
      <c r="C26" s="80" t="s">
        <v>179</v>
      </c>
      <c r="D26" s="80" t="s">
        <v>81</v>
      </c>
      <c r="E26" s="80" t="s">
        <v>167</v>
      </c>
      <c r="F26" s="80" t="s">
        <v>157</v>
      </c>
      <c r="G26" s="80" t="s">
        <v>123</v>
      </c>
      <c r="H26" s="80" t="s">
        <v>180</v>
      </c>
    </row>
    <row r="27" spans="1:8" ht="30" x14ac:dyDescent="0.25">
      <c r="A27" s="63" t="s">
        <v>50</v>
      </c>
      <c r="B27" s="63">
        <v>2</v>
      </c>
      <c r="C27" s="80" t="s">
        <v>179</v>
      </c>
      <c r="D27" s="80" t="s">
        <v>81</v>
      </c>
      <c r="E27" s="80" t="s">
        <v>159</v>
      </c>
      <c r="F27" s="80" t="s">
        <v>157</v>
      </c>
      <c r="G27" s="80" t="s">
        <v>123</v>
      </c>
      <c r="H27" s="80" t="s">
        <v>166</v>
      </c>
    </row>
    <row r="28" spans="1:8" ht="30" x14ac:dyDescent="0.25">
      <c r="A28" s="63" t="s">
        <v>43</v>
      </c>
      <c r="B28" s="63">
        <v>2</v>
      </c>
      <c r="C28" s="80" t="s">
        <v>235</v>
      </c>
      <c r="D28" s="80" t="s">
        <v>77</v>
      </c>
      <c r="E28" s="80" t="s">
        <v>192</v>
      </c>
      <c r="F28" s="80" t="s">
        <v>157</v>
      </c>
      <c r="G28" s="80" t="s">
        <v>123</v>
      </c>
      <c r="H28" s="80" t="s">
        <v>164</v>
      </c>
    </row>
    <row r="29" spans="1:8" ht="30" x14ac:dyDescent="0.25">
      <c r="A29" s="63">
        <v>8.9</v>
      </c>
      <c r="B29" s="63">
        <v>4</v>
      </c>
      <c r="C29" s="80" t="s">
        <v>235</v>
      </c>
      <c r="D29" s="80" t="s">
        <v>77</v>
      </c>
      <c r="E29" s="80" t="s">
        <v>152</v>
      </c>
      <c r="F29" s="80" t="s">
        <v>157</v>
      </c>
      <c r="G29" s="80" t="s">
        <v>123</v>
      </c>
      <c r="H29" s="80" t="s">
        <v>160</v>
      </c>
    </row>
    <row r="30" spans="1:8" ht="30" x14ac:dyDescent="0.25">
      <c r="A30" s="63" t="s">
        <v>158</v>
      </c>
      <c r="B30" s="63">
        <v>2</v>
      </c>
      <c r="C30" s="80" t="s">
        <v>182</v>
      </c>
      <c r="D30" s="80" t="s">
        <v>79</v>
      </c>
      <c r="E30" s="80" t="s">
        <v>194</v>
      </c>
      <c r="F30" s="80" t="s">
        <v>157</v>
      </c>
      <c r="G30" s="80" t="s">
        <v>123</v>
      </c>
      <c r="H30" s="80" t="s">
        <v>148</v>
      </c>
    </row>
    <row r="31" spans="1:8" ht="30" x14ac:dyDescent="0.25">
      <c r="A31" s="63" t="s">
        <v>158</v>
      </c>
      <c r="B31" s="63">
        <v>2</v>
      </c>
      <c r="C31" s="80" t="s">
        <v>183</v>
      </c>
      <c r="D31" s="80" t="s">
        <v>75</v>
      </c>
      <c r="E31" s="80" t="s">
        <v>147</v>
      </c>
      <c r="F31" s="80" t="s">
        <v>157</v>
      </c>
      <c r="G31" s="80" t="s">
        <v>123</v>
      </c>
      <c r="H31" s="80" t="s">
        <v>184</v>
      </c>
    </row>
    <row r="32" spans="1:8" ht="30" x14ac:dyDescent="0.25">
      <c r="A32" s="81" t="s">
        <v>236</v>
      </c>
      <c r="B32" s="63">
        <v>2</v>
      </c>
      <c r="C32" s="80" t="s">
        <v>137</v>
      </c>
      <c r="D32" s="80" t="s">
        <v>149</v>
      </c>
      <c r="E32" s="80" t="s">
        <v>237</v>
      </c>
      <c r="F32" s="80" t="s">
        <v>157</v>
      </c>
      <c r="G32" s="80" t="s">
        <v>123</v>
      </c>
      <c r="H32" s="80" t="s">
        <v>196</v>
      </c>
    </row>
    <row r="33" spans="1:8" ht="30" x14ac:dyDescent="0.25">
      <c r="A33" s="63">
        <v>9</v>
      </c>
      <c r="B33" s="63">
        <v>2</v>
      </c>
      <c r="C33" s="80" t="s">
        <v>186</v>
      </c>
      <c r="D33" s="80" t="s">
        <v>169</v>
      </c>
      <c r="E33" s="80" t="s">
        <v>238</v>
      </c>
      <c r="F33" s="80" t="s">
        <v>157</v>
      </c>
      <c r="G33" s="80" t="s">
        <v>123</v>
      </c>
      <c r="H33" s="80" t="s">
        <v>177</v>
      </c>
    </row>
    <row r="34" spans="1:8" ht="30" x14ac:dyDescent="0.25">
      <c r="A34" s="63">
        <v>9</v>
      </c>
      <c r="B34" s="63">
        <v>2</v>
      </c>
      <c r="C34" s="80" t="s">
        <v>186</v>
      </c>
      <c r="D34" s="80" t="s">
        <v>169</v>
      </c>
      <c r="E34" s="80" t="s">
        <v>239</v>
      </c>
      <c r="F34" s="80" t="s">
        <v>157</v>
      </c>
      <c r="G34" s="80" t="s">
        <v>123</v>
      </c>
      <c r="H34" s="80" t="s">
        <v>177</v>
      </c>
    </row>
    <row r="35" spans="1:8" ht="30" x14ac:dyDescent="0.25">
      <c r="A35" s="63">
        <v>9</v>
      </c>
      <c r="B35" s="63">
        <v>4</v>
      </c>
      <c r="C35" s="80" t="s">
        <v>186</v>
      </c>
      <c r="D35" s="80" t="s">
        <v>169</v>
      </c>
      <c r="E35" s="80" t="s">
        <v>193</v>
      </c>
      <c r="F35" s="80" t="s">
        <v>157</v>
      </c>
      <c r="G35" s="80" t="s">
        <v>123</v>
      </c>
      <c r="H35" s="80" t="s">
        <v>177</v>
      </c>
    </row>
    <row r="36" spans="1:8" ht="30" x14ac:dyDescent="0.25">
      <c r="A36" s="63">
        <v>9</v>
      </c>
      <c r="B36" s="63">
        <v>2</v>
      </c>
      <c r="C36" s="80" t="s">
        <v>195</v>
      </c>
      <c r="D36" s="80" t="s">
        <v>79</v>
      </c>
      <c r="E36" s="80" t="s">
        <v>240</v>
      </c>
      <c r="F36" s="80" t="s">
        <v>157</v>
      </c>
      <c r="G36" s="80" t="s">
        <v>123</v>
      </c>
      <c r="H36" s="80" t="s">
        <v>196</v>
      </c>
    </row>
    <row r="37" spans="1:8" ht="30" x14ac:dyDescent="0.25">
      <c r="A37" s="63">
        <v>9</v>
      </c>
      <c r="B37" s="63">
        <v>2</v>
      </c>
      <c r="C37" s="80" t="s">
        <v>195</v>
      </c>
      <c r="D37" s="80" t="s">
        <v>79</v>
      </c>
      <c r="E37" s="80" t="s">
        <v>202</v>
      </c>
      <c r="F37" s="80" t="s">
        <v>157</v>
      </c>
      <c r="G37" s="80" t="s">
        <v>123</v>
      </c>
      <c r="H37" s="80" t="s">
        <v>196</v>
      </c>
    </row>
    <row r="38" spans="1:8" ht="30" x14ac:dyDescent="0.25">
      <c r="A38" s="63">
        <v>9</v>
      </c>
      <c r="B38" s="63">
        <v>2</v>
      </c>
      <c r="C38" s="80" t="s">
        <v>195</v>
      </c>
      <c r="D38" s="80" t="s">
        <v>79</v>
      </c>
      <c r="E38" s="80" t="s">
        <v>241</v>
      </c>
      <c r="F38" s="80" t="s">
        <v>157</v>
      </c>
      <c r="G38" s="80" t="s">
        <v>123</v>
      </c>
      <c r="H38" s="80" t="s">
        <v>196</v>
      </c>
    </row>
    <row r="39" spans="1:8" ht="30" x14ac:dyDescent="0.25">
      <c r="A39" s="63">
        <v>9</v>
      </c>
      <c r="B39" s="63">
        <v>2</v>
      </c>
      <c r="C39" s="80" t="s">
        <v>242</v>
      </c>
      <c r="D39" s="80" t="s">
        <v>198</v>
      </c>
      <c r="E39" s="80" t="s">
        <v>243</v>
      </c>
      <c r="F39" s="80" t="s">
        <v>157</v>
      </c>
      <c r="G39" s="80" t="s">
        <v>123</v>
      </c>
      <c r="H39" s="80" t="s">
        <v>244</v>
      </c>
    </row>
    <row r="40" spans="1:8" ht="30" x14ac:dyDescent="0.25">
      <c r="A40" s="63" t="s">
        <v>114</v>
      </c>
      <c r="B40" s="63">
        <v>2</v>
      </c>
      <c r="C40" s="80" t="s">
        <v>134</v>
      </c>
      <c r="D40" s="80" t="s">
        <v>149</v>
      </c>
      <c r="E40" s="80" t="s">
        <v>140</v>
      </c>
      <c r="F40" s="80" t="s">
        <v>157</v>
      </c>
      <c r="G40" s="80" t="s">
        <v>123</v>
      </c>
      <c r="H40" s="80" t="s">
        <v>141</v>
      </c>
    </row>
    <row r="41" spans="1:8" ht="30" x14ac:dyDescent="0.25">
      <c r="A41" s="63" t="s">
        <v>51</v>
      </c>
      <c r="B41" s="63">
        <v>2</v>
      </c>
      <c r="C41" s="80" t="s">
        <v>245</v>
      </c>
      <c r="D41" s="80" t="s">
        <v>149</v>
      </c>
      <c r="E41" s="80" t="s">
        <v>246</v>
      </c>
      <c r="F41" s="80" t="s">
        <v>157</v>
      </c>
      <c r="G41" s="80" t="s">
        <v>123</v>
      </c>
      <c r="H41" s="80" t="s">
        <v>164</v>
      </c>
    </row>
    <row r="42" spans="1:8" ht="30" x14ac:dyDescent="0.25">
      <c r="A42" s="63" t="s">
        <v>154</v>
      </c>
      <c r="B42" s="63">
        <v>2</v>
      </c>
      <c r="C42" s="80" t="s">
        <v>247</v>
      </c>
      <c r="D42" s="80" t="s">
        <v>149</v>
      </c>
      <c r="E42" s="80" t="s">
        <v>248</v>
      </c>
      <c r="F42" s="80" t="s">
        <v>157</v>
      </c>
      <c r="G42" s="80" t="s">
        <v>123</v>
      </c>
      <c r="H42" s="80" t="s">
        <v>164</v>
      </c>
    </row>
    <row r="43" spans="1:8" ht="30" x14ac:dyDescent="0.25">
      <c r="A43" s="63" t="s">
        <v>58</v>
      </c>
      <c r="B43" s="63">
        <v>6</v>
      </c>
      <c r="C43" s="80" t="s">
        <v>197</v>
      </c>
      <c r="D43" s="80" t="s">
        <v>198</v>
      </c>
      <c r="E43" s="80" t="s">
        <v>188</v>
      </c>
      <c r="F43" s="80" t="s">
        <v>157</v>
      </c>
      <c r="G43" s="80" t="s">
        <v>123</v>
      </c>
      <c r="H43" s="80" t="s">
        <v>203</v>
      </c>
    </row>
    <row r="44" spans="1:8" ht="30" x14ac:dyDescent="0.25">
      <c r="A44" s="63" t="s">
        <v>168</v>
      </c>
      <c r="B44" s="63">
        <v>2</v>
      </c>
      <c r="C44" s="80" t="s">
        <v>183</v>
      </c>
      <c r="D44" s="80" t="s">
        <v>75</v>
      </c>
      <c r="E44" s="80" t="s">
        <v>249</v>
      </c>
      <c r="F44" s="80" t="s">
        <v>157</v>
      </c>
      <c r="G44" s="80" t="s">
        <v>123</v>
      </c>
      <c r="H44" s="80" t="s">
        <v>184</v>
      </c>
    </row>
    <row r="45" spans="1:8" ht="30" x14ac:dyDescent="0.25">
      <c r="A45" s="63">
        <v>11</v>
      </c>
      <c r="B45" s="63">
        <v>2</v>
      </c>
      <c r="C45" s="80" t="s">
        <v>242</v>
      </c>
      <c r="D45" s="80" t="s">
        <v>198</v>
      </c>
      <c r="E45" s="80" t="s">
        <v>250</v>
      </c>
      <c r="F45" s="80" t="s">
        <v>157</v>
      </c>
      <c r="G45" s="80" t="s">
        <v>123</v>
      </c>
      <c r="H45" s="80" t="s">
        <v>244</v>
      </c>
    </row>
    <row r="46" spans="1:8" ht="30" x14ac:dyDescent="0.25">
      <c r="A46" s="63" t="s">
        <v>168</v>
      </c>
      <c r="B46" s="63">
        <v>2</v>
      </c>
      <c r="C46" s="80" t="s">
        <v>195</v>
      </c>
      <c r="D46" s="80" t="s">
        <v>79</v>
      </c>
      <c r="E46" s="80" t="s">
        <v>199</v>
      </c>
      <c r="F46" s="80" t="s">
        <v>157</v>
      </c>
      <c r="G46" s="80" t="s">
        <v>123</v>
      </c>
      <c r="H46" s="80" t="s">
        <v>196</v>
      </c>
    </row>
    <row r="47" spans="1:8" ht="30" x14ac:dyDescent="0.25">
      <c r="A47" s="63">
        <v>11</v>
      </c>
      <c r="B47" s="63">
        <v>2</v>
      </c>
      <c r="C47" s="80" t="s">
        <v>185</v>
      </c>
      <c r="D47" s="80" t="s">
        <v>198</v>
      </c>
      <c r="E47" s="80" t="s">
        <v>146</v>
      </c>
      <c r="F47" s="80" t="s">
        <v>157</v>
      </c>
      <c r="G47" s="80" t="s">
        <v>123</v>
      </c>
      <c r="H47" s="80" t="s">
        <v>127</v>
      </c>
    </row>
    <row r="48" spans="1:8" x14ac:dyDescent="0.25">
      <c r="A48" s="22" t="s">
        <v>97</v>
      </c>
      <c r="B48" s="22">
        <f>SUM(B5:B47)</f>
        <v>138</v>
      </c>
      <c r="C48" s="105"/>
      <c r="D48" s="80"/>
      <c r="E48" s="80"/>
      <c r="F48" s="80"/>
      <c r="G48" s="80"/>
      <c r="H48" s="80"/>
    </row>
    <row r="49" spans="1:8" x14ac:dyDescent="0.25">
      <c r="A49" s="101"/>
      <c r="B49" s="101"/>
      <c r="C49" s="101"/>
      <c r="D49" s="101"/>
      <c r="E49" s="101"/>
      <c r="F49" s="101"/>
      <c r="G49" s="101"/>
      <c r="H49" s="101"/>
    </row>
    <row r="50" spans="1:8" x14ac:dyDescent="0.25">
      <c r="A50" s="54"/>
      <c r="B50" s="64"/>
      <c r="C50" s="54"/>
      <c r="D50" s="54"/>
      <c r="E50" s="54"/>
      <c r="F50" s="54"/>
      <c r="G50" s="54"/>
      <c r="H50" s="54"/>
    </row>
    <row r="51" spans="1:8" x14ac:dyDescent="0.25">
      <c r="A51" s="36"/>
      <c r="B51" s="64"/>
      <c r="C51" s="36"/>
      <c r="D51" s="36"/>
      <c r="E51" s="36"/>
      <c r="F51" s="37"/>
      <c r="G51" s="38"/>
      <c r="H51" s="38"/>
    </row>
    <row r="52" spans="1:8" ht="15.75" x14ac:dyDescent="0.25">
      <c r="A52" s="133" t="s">
        <v>102</v>
      </c>
      <c r="B52" s="133"/>
      <c r="C52" s="133"/>
      <c r="D52" s="45" t="s">
        <v>150</v>
      </c>
      <c r="E52" s="79" t="s">
        <v>101</v>
      </c>
      <c r="F52" s="45"/>
      <c r="G52" s="12"/>
      <c r="H52" s="12"/>
    </row>
    <row r="53" spans="1:8" ht="15.75" x14ac:dyDescent="0.25">
      <c r="A53" s="44"/>
      <c r="B53" s="64"/>
      <c r="C53" s="12"/>
      <c r="D53" s="12"/>
      <c r="E53" s="44"/>
      <c r="F53" s="12"/>
      <c r="G53" s="45"/>
      <c r="H53" s="45"/>
    </row>
    <row r="54" spans="1:8" x14ac:dyDescent="0.25">
      <c r="A54" s="44"/>
      <c r="B54" s="64"/>
      <c r="C54" s="12"/>
      <c r="D54" s="12"/>
      <c r="E54" s="44"/>
      <c r="F54" s="12"/>
      <c r="G54" s="12"/>
      <c r="H54" s="12"/>
    </row>
    <row r="55" spans="1:8" ht="15.75" x14ac:dyDescent="0.25">
      <c r="A55" s="133"/>
      <c r="B55" s="133"/>
      <c r="C55" s="133"/>
      <c r="D55" s="45"/>
      <c r="E55" s="46"/>
      <c r="F55" s="45"/>
      <c r="G55" s="45"/>
      <c r="H55" s="45"/>
    </row>
    <row r="61" spans="1:8" x14ac:dyDescent="0.25">
      <c r="D61" s="82"/>
    </row>
    <row r="62" spans="1:8" x14ac:dyDescent="0.25">
      <c r="D62" s="82"/>
    </row>
    <row r="63" spans="1:8" x14ac:dyDescent="0.25">
      <c r="D63" s="82"/>
    </row>
    <row r="64" spans="1:8" x14ac:dyDescent="0.25">
      <c r="D64" s="82"/>
    </row>
    <row r="65" spans="4:4" x14ac:dyDescent="0.25">
      <c r="D65" s="82"/>
    </row>
    <row r="66" spans="4:4" x14ac:dyDescent="0.25">
      <c r="D66" s="82"/>
    </row>
    <row r="67" spans="4:4" x14ac:dyDescent="0.25">
      <c r="D67" s="82"/>
    </row>
    <row r="68" spans="4:4" x14ac:dyDescent="0.25">
      <c r="D68" s="82"/>
    </row>
    <row r="69" spans="4:4" x14ac:dyDescent="0.25">
      <c r="D69" s="82"/>
    </row>
    <row r="70" spans="4:4" x14ac:dyDescent="0.25">
      <c r="D70" s="82"/>
    </row>
    <row r="71" spans="4:4" x14ac:dyDescent="0.25">
      <c r="D71" s="82"/>
    </row>
    <row r="72" spans="4:4" x14ac:dyDescent="0.25">
      <c r="D72" s="82"/>
    </row>
    <row r="73" spans="4:4" x14ac:dyDescent="0.25">
      <c r="D73" s="82"/>
    </row>
    <row r="74" spans="4:4" x14ac:dyDescent="0.25">
      <c r="D74" s="82"/>
    </row>
    <row r="75" spans="4:4" x14ac:dyDescent="0.25">
      <c r="D75" s="82"/>
    </row>
    <row r="76" spans="4:4" x14ac:dyDescent="0.25">
      <c r="D76" s="82"/>
    </row>
    <row r="77" spans="4:4" x14ac:dyDescent="0.25">
      <c r="D77" s="82"/>
    </row>
    <row r="78" spans="4:4" x14ac:dyDescent="0.25">
      <c r="D78" s="82"/>
    </row>
    <row r="79" spans="4:4" x14ac:dyDescent="0.25">
      <c r="D79" s="82"/>
    </row>
    <row r="80" spans="4:4" x14ac:dyDescent="0.25">
      <c r="D80" s="82"/>
    </row>
    <row r="81" spans="4:4" x14ac:dyDescent="0.25">
      <c r="D81" s="82"/>
    </row>
    <row r="82" spans="4:4" x14ac:dyDescent="0.25">
      <c r="D82" s="82"/>
    </row>
    <row r="83" spans="4:4" x14ac:dyDescent="0.25">
      <c r="D83" s="82"/>
    </row>
    <row r="84" spans="4:4" x14ac:dyDescent="0.25">
      <c r="D84" s="82"/>
    </row>
    <row r="85" spans="4:4" x14ac:dyDescent="0.25">
      <c r="D85" s="82"/>
    </row>
    <row r="86" spans="4:4" x14ac:dyDescent="0.25">
      <c r="D86" s="82"/>
    </row>
    <row r="87" spans="4:4" x14ac:dyDescent="0.25">
      <c r="D87" s="82"/>
    </row>
    <row r="88" spans="4:4" x14ac:dyDescent="0.25">
      <c r="D88" s="82"/>
    </row>
    <row r="89" spans="4:4" x14ac:dyDescent="0.25">
      <c r="D89" s="82"/>
    </row>
    <row r="90" spans="4:4" x14ac:dyDescent="0.25">
      <c r="D90" s="82"/>
    </row>
    <row r="91" spans="4:4" x14ac:dyDescent="0.25">
      <c r="D91" s="82"/>
    </row>
    <row r="92" spans="4:4" x14ac:dyDescent="0.25">
      <c r="D92" s="82"/>
    </row>
    <row r="93" spans="4:4" x14ac:dyDescent="0.25">
      <c r="D93" s="82"/>
    </row>
    <row r="94" spans="4:4" x14ac:dyDescent="0.25">
      <c r="D94" s="82"/>
    </row>
    <row r="95" spans="4:4" x14ac:dyDescent="0.25">
      <c r="D95" s="82"/>
    </row>
    <row r="96" spans="4:4" x14ac:dyDescent="0.25">
      <c r="D96" s="82"/>
    </row>
    <row r="97" spans="4:4" x14ac:dyDescent="0.25">
      <c r="D97" s="83"/>
    </row>
  </sheetData>
  <mergeCells count="3">
    <mergeCell ref="A2:H2"/>
    <mergeCell ref="A52:C52"/>
    <mergeCell ref="A55:C55"/>
  </mergeCells>
  <pageMargins left="0.39370078740157483" right="0.19685039370078741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</vt:lpstr>
      <vt:lpstr>компл кл</vt:lpstr>
      <vt:lpstr>свод</vt:lpstr>
      <vt:lpstr>родн яз</vt:lpstr>
      <vt:lpstr>кружки</vt:lpstr>
      <vt:lpstr>часы внеуроч</vt:lpstr>
      <vt:lpstr>'компл кл'!Заголовки_для_печати</vt:lpstr>
      <vt:lpstr>кружки!Область_печати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2023-12-11T08:23:13Z</dcterms:modified>
</cp:coreProperties>
</file>